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e4e957e4d6e2d4c6/Documents/FRNBES/Manuscripts/Aggression Paper/"/>
    </mc:Choice>
  </mc:AlternateContent>
  <xr:revisionPtr revIDLastSave="678" documentId="8_{CF002F58-EE9D-43BD-B7DA-81DA999A02B9}" xr6:coauthVersionLast="47" xr6:coauthVersionMax="47" xr10:uidLastSave="{A7B26446-68C0-4D86-8058-5B3D92F27883}"/>
  <bookViews>
    <workbookView xWindow="28680" yWindow="-120" windowWidth="29040" windowHeight="15720" xr2:uid="{DCE0E036-3647-4BA7-9EF6-4FEA02856BE4}"/>
  </bookViews>
  <sheets>
    <sheet name="Agg Types w Bins and Years" sheetId="8" r:id="rId1"/>
    <sheet name="Aggression Types w Bins" sheetId="6" r:id="rId2"/>
    <sheet name="Aggression Types per 100 Hours" sheetId="4" r:id="rId3"/>
    <sheet name="Total Aggression Per 100 Hours" sheetId="3" r:id="rId4"/>
    <sheet name="Original Data" sheetId="1" r:id="rId5"/>
    <sheet name="Aggression Scores" sheetId="5" r:id="rId6"/>
    <sheet name="Pivot Table" sheetId="7" r:id="rId7"/>
  </sheets>
  <calcPr calcId="191029"/>
  <pivotCaches>
    <pivotCache cacheId="61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8" l="1"/>
  <c r="H3" i="8" s="1"/>
  <c r="K4" i="8"/>
  <c r="L4" i="8" s="1"/>
  <c r="K5" i="8"/>
  <c r="L5" i="8" s="1"/>
  <c r="K6" i="8"/>
  <c r="L6" i="8" s="1"/>
  <c r="K8" i="8"/>
  <c r="L8" i="8" s="1"/>
  <c r="K9" i="8"/>
  <c r="L9" i="8" s="1"/>
  <c r="K10" i="8"/>
  <c r="L10" i="8" s="1"/>
  <c r="K11" i="8"/>
  <c r="L11" i="8" s="1"/>
  <c r="K13" i="8"/>
  <c r="L13" i="8" s="1"/>
  <c r="K14" i="8"/>
  <c r="L14" i="8" s="1"/>
  <c r="K15" i="8"/>
  <c r="L15" i="8" s="1"/>
  <c r="K16" i="8"/>
  <c r="L16" i="8" s="1"/>
  <c r="K18" i="8"/>
  <c r="L18" i="8" s="1"/>
  <c r="K19" i="8"/>
  <c r="L19" i="8" s="1"/>
  <c r="K20" i="8"/>
  <c r="L20" i="8" s="1"/>
  <c r="K21" i="8"/>
  <c r="L21" i="8" s="1"/>
  <c r="K23" i="8"/>
  <c r="L23" i="8" s="1"/>
  <c r="K24" i="8"/>
  <c r="L24" i="8" s="1"/>
  <c r="K25" i="8"/>
  <c r="L25" i="8" s="1"/>
  <c r="K26" i="8"/>
  <c r="L26" i="8" s="1"/>
  <c r="K28" i="8"/>
  <c r="L28" i="8" s="1"/>
  <c r="K29" i="8"/>
  <c r="L29" i="8" s="1"/>
  <c r="K30" i="8"/>
  <c r="L30" i="8" s="1"/>
  <c r="K31" i="8"/>
  <c r="L31" i="8" s="1"/>
  <c r="K33" i="8"/>
  <c r="L33" i="8" s="1"/>
  <c r="K34" i="8"/>
  <c r="L34" i="8" s="1"/>
  <c r="K35" i="8"/>
  <c r="L35" i="8" s="1"/>
  <c r="K36" i="8"/>
  <c r="L36" i="8" s="1"/>
  <c r="K38" i="8"/>
  <c r="L38" i="8" s="1"/>
  <c r="K39" i="8"/>
  <c r="L39" i="8" s="1"/>
  <c r="K40" i="8"/>
  <c r="L40" i="8" s="1"/>
  <c r="K41" i="8"/>
  <c r="L41" i="8" s="1"/>
  <c r="K43" i="8"/>
  <c r="L43" i="8" s="1"/>
  <c r="K44" i="8"/>
  <c r="L44" i="8" s="1"/>
  <c r="K45" i="8"/>
  <c r="L45" i="8" s="1"/>
  <c r="K46" i="8"/>
  <c r="L46" i="8" s="1"/>
  <c r="K48" i="8"/>
  <c r="L48" i="8" s="1"/>
  <c r="K49" i="8"/>
  <c r="L49" i="8" s="1"/>
  <c r="K50" i="8"/>
  <c r="L50" i="8" s="1"/>
  <c r="K3" i="8"/>
  <c r="L3" i="8" s="1"/>
  <c r="I4" i="8"/>
  <c r="J4" i="8" s="1"/>
  <c r="I5" i="8"/>
  <c r="J5" i="8" s="1"/>
  <c r="I6" i="8"/>
  <c r="J6" i="8" s="1"/>
  <c r="I8" i="8"/>
  <c r="J8" i="8" s="1"/>
  <c r="I9" i="8"/>
  <c r="J9" i="8" s="1"/>
  <c r="I10" i="8"/>
  <c r="J10" i="8" s="1"/>
  <c r="I11" i="8"/>
  <c r="J11" i="8" s="1"/>
  <c r="I13" i="8"/>
  <c r="J13" i="8" s="1"/>
  <c r="I14" i="8"/>
  <c r="J14" i="8" s="1"/>
  <c r="I15" i="8"/>
  <c r="J15" i="8" s="1"/>
  <c r="I16" i="8"/>
  <c r="J16" i="8" s="1"/>
  <c r="I18" i="8"/>
  <c r="J18" i="8" s="1"/>
  <c r="I19" i="8"/>
  <c r="J19" i="8" s="1"/>
  <c r="I20" i="8"/>
  <c r="J20" i="8" s="1"/>
  <c r="I21" i="8"/>
  <c r="J21" i="8" s="1"/>
  <c r="I23" i="8"/>
  <c r="J23" i="8" s="1"/>
  <c r="I24" i="8"/>
  <c r="J24" i="8" s="1"/>
  <c r="I25" i="8"/>
  <c r="J25" i="8" s="1"/>
  <c r="I26" i="8"/>
  <c r="J26" i="8" s="1"/>
  <c r="I28" i="8"/>
  <c r="J28" i="8" s="1"/>
  <c r="I29" i="8"/>
  <c r="J29" i="8" s="1"/>
  <c r="I30" i="8"/>
  <c r="J30" i="8" s="1"/>
  <c r="I31" i="8"/>
  <c r="J31" i="8" s="1"/>
  <c r="I33" i="8"/>
  <c r="J33" i="8" s="1"/>
  <c r="I34" i="8"/>
  <c r="J34" i="8" s="1"/>
  <c r="I35" i="8"/>
  <c r="J35" i="8" s="1"/>
  <c r="I36" i="8"/>
  <c r="J36" i="8" s="1"/>
  <c r="I38" i="8"/>
  <c r="J38" i="8" s="1"/>
  <c r="I39" i="8"/>
  <c r="J39" i="8" s="1"/>
  <c r="I40" i="8"/>
  <c r="J40" i="8" s="1"/>
  <c r="I41" i="8"/>
  <c r="J41" i="8" s="1"/>
  <c r="I43" i="8"/>
  <c r="J43" i="8" s="1"/>
  <c r="I44" i="8"/>
  <c r="J44" i="8" s="1"/>
  <c r="I45" i="8"/>
  <c r="J45" i="8" s="1"/>
  <c r="I46" i="8"/>
  <c r="J46" i="8" s="1"/>
  <c r="I48" i="8"/>
  <c r="J48" i="8" s="1"/>
  <c r="I49" i="8"/>
  <c r="J49" i="8" s="1"/>
  <c r="I50" i="8"/>
  <c r="J50" i="8" s="1"/>
  <c r="I3" i="8"/>
  <c r="J3" i="8" s="1"/>
  <c r="G11" i="8"/>
  <c r="H11" i="8" s="1"/>
  <c r="G13" i="8"/>
  <c r="H13" i="8" s="1"/>
  <c r="G14" i="8"/>
  <c r="H14" i="8" s="1"/>
  <c r="G15" i="8"/>
  <c r="H15" i="8" s="1"/>
  <c r="G16" i="8"/>
  <c r="H16" i="8" s="1"/>
  <c r="G18" i="8"/>
  <c r="H18" i="8" s="1"/>
  <c r="G19" i="8"/>
  <c r="H19" i="8" s="1"/>
  <c r="G20" i="8"/>
  <c r="H20" i="8" s="1"/>
  <c r="G21" i="8"/>
  <c r="H21" i="8" s="1"/>
  <c r="G23" i="8"/>
  <c r="H23" i="8" s="1"/>
  <c r="G24" i="8"/>
  <c r="H24" i="8" s="1"/>
  <c r="G25" i="8"/>
  <c r="H25" i="8" s="1"/>
  <c r="G26" i="8"/>
  <c r="H26" i="8" s="1"/>
  <c r="G28" i="8"/>
  <c r="H28" i="8" s="1"/>
  <c r="G29" i="8"/>
  <c r="H29" i="8" s="1"/>
  <c r="G30" i="8"/>
  <c r="H30" i="8" s="1"/>
  <c r="G31" i="8"/>
  <c r="H31" i="8" s="1"/>
  <c r="G33" i="8"/>
  <c r="H33" i="8" s="1"/>
  <c r="G34" i="8"/>
  <c r="H34" i="8" s="1"/>
  <c r="G35" i="8"/>
  <c r="H35" i="8" s="1"/>
  <c r="G36" i="8"/>
  <c r="H36" i="8" s="1"/>
  <c r="G38" i="8"/>
  <c r="H38" i="8" s="1"/>
  <c r="G39" i="8"/>
  <c r="H39" i="8" s="1"/>
  <c r="G40" i="8"/>
  <c r="H40" i="8" s="1"/>
  <c r="G41" i="8"/>
  <c r="H41" i="8" s="1"/>
  <c r="G43" i="8"/>
  <c r="H43" i="8" s="1"/>
  <c r="G44" i="8"/>
  <c r="H44" i="8" s="1"/>
  <c r="G45" i="8"/>
  <c r="H45" i="8" s="1"/>
  <c r="G46" i="8"/>
  <c r="H46" i="8" s="1"/>
  <c r="G48" i="8"/>
  <c r="H48" i="8" s="1"/>
  <c r="G49" i="8"/>
  <c r="H49" i="8" s="1"/>
  <c r="G50" i="8"/>
  <c r="H50" i="8" s="1"/>
  <c r="G4" i="8"/>
  <c r="H4" i="8" s="1"/>
  <c r="G5" i="8"/>
  <c r="H5" i="8" s="1"/>
  <c r="G6" i="8"/>
  <c r="H6" i="8" s="1"/>
  <c r="G8" i="8"/>
  <c r="H8" i="8" s="1"/>
  <c r="G9" i="8"/>
  <c r="H9" i="8" s="1"/>
  <c r="G10" i="8"/>
  <c r="H10" i="8" s="1"/>
  <c r="F4" i="6"/>
  <c r="F5" i="6"/>
  <c r="F3" i="6"/>
  <c r="F2" i="6"/>
  <c r="E3" i="3"/>
  <c r="E4" i="3"/>
  <c r="E5" i="3"/>
  <c r="E6" i="3"/>
  <c r="E7" i="3"/>
  <c r="E8" i="3"/>
  <c r="E9" i="3"/>
  <c r="E10" i="3"/>
  <c r="E11" i="3"/>
  <c r="E2" i="3"/>
  <c r="D3" i="3"/>
  <c r="D4" i="3"/>
  <c r="D5" i="3"/>
  <c r="D6" i="3"/>
  <c r="D7" i="3"/>
  <c r="D8" i="3"/>
  <c r="D9" i="3"/>
  <c r="D10" i="3"/>
  <c r="D11" i="3"/>
  <c r="D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2" i="1"/>
</calcChain>
</file>

<file path=xl/sharedStrings.xml><?xml version="1.0" encoding="utf-8"?>
<sst xmlns="http://schemas.openxmlformats.org/spreadsheetml/2006/main" count="364" uniqueCount="47">
  <si>
    <t>Year</t>
  </si>
  <si>
    <t>Total Survey Minutes</t>
  </si>
  <si>
    <t>Survey Hours</t>
  </si>
  <si>
    <t>Month 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</si>
  <si>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</si>
  <si>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</si>
  <si>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</si>
  <si>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</si>
  <si>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</si>
  <si>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</si>
  <si>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</si>
  <si>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</si>
  <si>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</si>
  <si>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</si>
  <si>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</si>
  <si>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</si>
  <si>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# Aggression Events</t>
  </si>
  <si>
    <t>Sum of Survey Hours</t>
  </si>
  <si>
    <t>Aggression/Hr</t>
  </si>
  <si>
    <t>Aggression per 100 hours</t>
  </si>
  <si>
    <t>Aggression Score</t>
  </si>
  <si>
    <t>Date</t>
  </si>
  <si>
    <t>Sum of Non-Territorial Aggression (&lt;6)</t>
  </si>
  <si>
    <t>Sum of Territorial Aggression (6-7)</t>
  </si>
  <si>
    <t>Sum of Severe Aggression (&gt;7)</t>
  </si>
  <si>
    <t xml:space="preserve"> Sum of Non-Territorial Aggression (&lt;6)</t>
  </si>
  <si>
    <t>Non-Territorial Aggression/Hr</t>
  </si>
  <si>
    <t>Territorial Aggression/Hr</t>
  </si>
  <si>
    <t>Territorial Aggression/100 Hrs</t>
  </si>
  <si>
    <t>Severe Aggression/Hr</t>
  </si>
  <si>
    <t>Severe Aggression/100 Hrs</t>
  </si>
  <si>
    <t>Non-Territorial Aggression/100 Hrs</t>
  </si>
  <si>
    <t>FRNBES Seasonal Bin</t>
  </si>
  <si>
    <t>Migratory Surge (Nov-Feb)</t>
  </si>
  <si>
    <t>Late-Stage Pressure (Mar)</t>
  </si>
  <si>
    <t>Breeding Season / Absence (Apr-Sep)</t>
  </si>
  <si>
    <t>Early Fall Arrival (Oct)</t>
  </si>
  <si>
    <t>Seasonal Bin</t>
  </si>
  <si>
    <t>Territorial Aggression/HR</t>
  </si>
  <si>
    <t>Sum of Aggression Events</t>
  </si>
  <si>
    <t>Row Labels</t>
  </si>
  <si>
    <t>(blank)</t>
  </si>
  <si>
    <t>Grand Total</t>
  </si>
  <si>
    <t>Sum of Sum of Non-Territorial Aggression (&lt;6)</t>
  </si>
  <si>
    <t>Sum of Sum of Territorial Aggression (6-7)</t>
  </si>
  <si>
    <t>Sum of Sum of Severe Aggression (&gt;7)</t>
  </si>
  <si>
    <t xml:space="preserve"> Sum of Territorial Aggression (6-7)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</si>
</sst>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5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16">
    <xf numFmtId="0" fontId="0" fillId="0" borderId="0" xfId="0"/>
    <xf numFmtId="1" fontId="0" fillId="0" borderId="0" xfId="0" applyNumberFormat="1" applyAlignment="1">
      <alignment horizontal="center" wrapText="1"/>
    </xf>
    <xf numFmtId="1" fontId="0" fillId="0" borderId="0" xfId="0" applyNumberFormat="1"/>
    <xf numFmtId="1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/>
    <xf numFmtId="0" fontId="5" fillId="0" borderId="0" xfId="6"/>
    <xf numFmtId="0" fontId="5" fillId="0" borderId="0" xfId="6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Alignment="1">
      <alignment wrapText="1"/>
    </xf>
  </cellXfs>
  <cellStyles count="43">
    <cellStyle name="20% - Accent1 2" xfId="20" xr:uid="{13D3F27A-0291-4961-AFA6-9304831F50BB}"/>
    <cellStyle name="20% - Accent2 2" xfId="24" xr:uid="{B72DE8D9-AF95-44F8-AAE1-23746CCAA2A3}"/>
    <cellStyle name="20% - Accent3 2" xfId="28" xr:uid="{CDD40D85-7043-4183-A29E-A8D614668419}"/>
    <cellStyle name="20% - Accent4 2" xfId="32" xr:uid="{E4A30E50-5298-402E-8AF7-94B800FFD7D9}"/>
    <cellStyle name="20% - Accent5 2" xfId="36" xr:uid="{BCEB7411-2851-4358-A560-A9617D007524}"/>
    <cellStyle name="20% - Accent6 2" xfId="40" xr:uid="{7F9DDE12-2D17-487D-BC7B-AC8A8536F2AA}"/>
    <cellStyle name="40% - Accent1 2" xfId="21" xr:uid="{0CF97801-8CA1-42EF-BF4C-1B8964C3CC03}"/>
    <cellStyle name="40% - Accent2 2" xfId="25" xr:uid="{ACE79605-6733-43F5-B614-50A20BE9E358}"/>
    <cellStyle name="40% - Accent3 2" xfId="29" xr:uid="{5D6308F7-A480-40E1-9073-851029D07FCB}"/>
    <cellStyle name="40% - Accent4 2" xfId="33" xr:uid="{4CD8FB50-638F-44D9-86FD-3E4245749CF9}"/>
    <cellStyle name="40% - Accent5 2" xfId="37" xr:uid="{780F09E7-2E3A-4AF5-933C-C82DE48A0526}"/>
    <cellStyle name="40% - Accent6 2" xfId="41" xr:uid="{B3BD968D-9E02-4982-BDE9-5467ED41D5B9}"/>
    <cellStyle name="60% - Accent1 2" xfId="22" xr:uid="{D529309A-9A5F-4EC0-BBD1-8570D2FBFE49}"/>
    <cellStyle name="60% - Accent2 2" xfId="26" xr:uid="{367C630A-84D8-4D7A-ADAC-5C319F340502}"/>
    <cellStyle name="60% - Accent3 2" xfId="30" xr:uid="{07456E78-0A09-49EB-9850-B85E93CD5A3B}"/>
    <cellStyle name="60% - Accent4 2" xfId="34" xr:uid="{699AFD5C-C988-46CB-9854-151C1E0BB397}"/>
    <cellStyle name="60% - Accent5 2" xfId="38" xr:uid="{681AE787-1E21-463D-B3FB-55E34CB52B2E}"/>
    <cellStyle name="60% - Accent6 2" xfId="42" xr:uid="{46FA5564-3263-4551-A321-BC56A6E15C78}"/>
    <cellStyle name="Accent1 2" xfId="19" xr:uid="{2127867C-AC42-48BA-88C7-F56F4D035168}"/>
    <cellStyle name="Accent2 2" xfId="23" xr:uid="{F3F39E8A-76E7-4A70-9E62-B3FA8BFE3040}"/>
    <cellStyle name="Accent3 2" xfId="27" xr:uid="{0607AC78-59CA-4B7F-8F3B-8683A742A5B4}"/>
    <cellStyle name="Accent4 2" xfId="31" xr:uid="{F3C54E75-16F3-4504-A6A2-77CB58AF0014}"/>
    <cellStyle name="Accent5 2" xfId="35" xr:uid="{0EEC3CFA-CB13-42A3-AA4E-8A5247E65CBA}"/>
    <cellStyle name="Accent6 2" xfId="39" xr:uid="{7A315C02-2B1C-4CB6-A56C-357FD5234D80}"/>
    <cellStyle name="Bad 2" xfId="8" xr:uid="{E71C25FA-E884-4C31-BCFB-D26798D76309}"/>
    <cellStyle name="Calculation 2" xfId="12" xr:uid="{50E154AA-C96D-4591-ABC6-3977AF29B7BF}"/>
    <cellStyle name="Check Cell 2" xfId="14" xr:uid="{3F400F5D-B4A1-46F8-A955-BF218E0B5E0B}"/>
    <cellStyle name="Explanatory Text 2" xfId="17" xr:uid="{ECEF0A28-710A-40B0-A859-364C1B4B0F0F}"/>
    <cellStyle name="Good 2" xfId="7" xr:uid="{937C7530-628E-497C-86B6-6B086087C725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 2" xfId="10" xr:uid="{4661BF81-14DC-43A9-AA1A-9175A2E50390}"/>
    <cellStyle name="Linked Cell 2" xfId="13" xr:uid="{4CF2ACF2-4A70-4105-9629-4A947FAA0378}"/>
    <cellStyle name="Neutral 2" xfId="9" xr:uid="{61442618-3597-4AAC-A525-C2594BDA4E90}"/>
    <cellStyle name="Normal" xfId="0" builtinId="0"/>
    <cellStyle name="Normal 2" xfId="6" xr:uid="{402D1BA0-DEFE-4E61-90C0-43E2E0AFD637}"/>
    <cellStyle name="Note 2" xfId="16" xr:uid="{EE40526E-6535-4EB9-AFA4-80EDE772B427}"/>
    <cellStyle name="Output 2" xfId="11" xr:uid="{8905C025-67EF-45E2-A9DF-03EAD2CF7A52}"/>
    <cellStyle name="Title" xfId="1" builtinId="15" customBuiltin="1"/>
    <cellStyle name="Total 2" xfId="18" xr:uid="{C4B05E1D-D4C0-41A6-9E6C-38796ADA3F8B}"/>
    <cellStyle name="Warning Text 2" xfId="15" xr:uid="{4A9D130C-2629-44F1-BC51-DA96C2B5CF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923158541352545E-2"/>
          <c:y val="1.9918518005228147E-2"/>
          <c:w val="0.91254492656503039"/>
          <c:h val="0.640532709580106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'Agg Types w Bins and Years'!$H$1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12700"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Years'!$H$3:$H$50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2.4096385542168677</c:v>
                </c:pt>
                <c:pt idx="15">
                  <c:v>0.927643784786642</c:v>
                </c:pt>
                <c:pt idx="16">
                  <c:v>0</c:v>
                </c:pt>
                <c:pt idx="17">
                  <c:v>18.867924528301884</c:v>
                </c:pt>
                <c:pt idx="18">
                  <c:v>9.6</c:v>
                </c:pt>
                <c:pt idx="20">
                  <c:v>4.1695621959694229</c:v>
                </c:pt>
                <c:pt idx="21">
                  <c:v>4.7961630695443649</c:v>
                </c:pt>
                <c:pt idx="22">
                  <c:v>16.227180527383368</c:v>
                </c:pt>
                <c:pt idx="23">
                  <c:v>4.0295500335795831</c:v>
                </c:pt>
                <c:pt idx="25">
                  <c:v>0</c:v>
                </c:pt>
                <c:pt idx="26">
                  <c:v>7.6335877862595423</c:v>
                </c:pt>
                <c:pt idx="27">
                  <c:v>23.032629558541267</c:v>
                </c:pt>
                <c:pt idx="28">
                  <c:v>15.055008685581935</c:v>
                </c:pt>
                <c:pt idx="30">
                  <c:v>0.97560975609756095</c:v>
                </c:pt>
                <c:pt idx="31">
                  <c:v>0</c:v>
                </c:pt>
                <c:pt idx="32">
                  <c:v>4.5045045045045047</c:v>
                </c:pt>
                <c:pt idx="33">
                  <c:v>3.7140204271123487</c:v>
                </c:pt>
                <c:pt idx="35">
                  <c:v>0.713673993719669</c:v>
                </c:pt>
                <c:pt idx="36">
                  <c:v>3.0721966205837177</c:v>
                </c:pt>
                <c:pt idx="37">
                  <c:v>5.3475935828877006</c:v>
                </c:pt>
                <c:pt idx="38">
                  <c:v>12.933264355923434</c:v>
                </c:pt>
                <c:pt idx="40">
                  <c:v>1.3882461823229986</c:v>
                </c:pt>
                <c:pt idx="41">
                  <c:v>2.4479804161566707</c:v>
                </c:pt>
                <c:pt idx="42">
                  <c:v>4.6674445740956827</c:v>
                </c:pt>
                <c:pt idx="43">
                  <c:v>5.1325919589392646</c:v>
                </c:pt>
                <c:pt idx="45">
                  <c:v>0</c:v>
                </c:pt>
                <c:pt idx="46">
                  <c:v>0</c:v>
                </c:pt>
                <c:pt idx="47">
                  <c:v>5.0933786078098464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A3-43D5-835B-A44C57C92D30}"/>
            </c:ext>
          </c:extLst>
        </c:ser>
        <c:ser>
          <c:idx val="1"/>
          <c:order val="1"/>
          <c:tx>
            <c:strRef>
              <c:f>'Agg Types w Bins and Years'!$J$1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pattFill prst="dkDnDiag">
              <a:fgClr>
                <a:schemeClr val="bg2">
                  <a:lumMod val="75000"/>
                </a:schemeClr>
              </a:fgClr>
              <a:bgClr>
                <a:schemeClr val="bg1"/>
              </a:bgClr>
            </a:pattFill>
            <a:ln>
              <a:solidFill>
                <a:schemeClr val="bg2">
                  <a:lumMod val="75000"/>
                </a:schemeClr>
              </a:solidFill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Years'!$J$3:$J$50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1.2048192771084338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8.1135902636916839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1.1580775911986105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3.8402457757296471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1.6977928692699489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A3-43D5-835B-A44C57C92D30}"/>
            </c:ext>
          </c:extLst>
        </c:ser>
        <c:ser>
          <c:idx val="2"/>
          <c:order val="2"/>
          <c:tx>
            <c:strRef>
              <c:f>'Agg Types w Bins and Years'!$L$1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multiLvlStrRef>
              <c:f>'Agg Types w Bins and Years'!$A$3:$B$50</c:f>
              <c:multiLvlStrCache>
                <c:ptCount val="48"/>
                <c:lvl>
                  <c:pt idx="0">
                    <c:v>Breeding Season / Absence (Apr-Sep)</c:v>
                  </c:pt>
                  <c:pt idx="1">
                    <c:v>Early Fall Arrival (Oct)</c:v>
                  </c:pt>
                  <c:pt idx="2">
                    <c:v>Late-Stage Pressure (Mar)</c:v>
                  </c:pt>
                  <c:pt idx="3">
                    <c:v>Migratory Surge (Nov-Feb)</c:v>
                  </c:pt>
                  <c:pt idx="5">
                    <c:v>Breeding Season / Absence (Apr-Sep)</c:v>
                  </c:pt>
                  <c:pt idx="6">
                    <c:v>Early Fall Arrival (Oct)</c:v>
                  </c:pt>
                  <c:pt idx="7">
                    <c:v>Late-Stage Pressure (Mar)</c:v>
                  </c:pt>
                  <c:pt idx="8">
                    <c:v>Migratory Surge (Nov-Feb)</c:v>
                  </c:pt>
                  <c:pt idx="10">
                    <c:v>Breeding Season / Absence (Apr-Sep)</c:v>
                  </c:pt>
                  <c:pt idx="11">
                    <c:v>Early Fall Arrival (Oct)</c:v>
                  </c:pt>
                  <c:pt idx="12">
                    <c:v>Late-Stage Pressure (Mar)</c:v>
                  </c:pt>
                  <c:pt idx="13">
                    <c:v>Migratory Surge (Nov-Feb)</c:v>
                  </c:pt>
                  <c:pt idx="15">
                    <c:v>Breeding Season / Absence (Apr-Sep)</c:v>
                  </c:pt>
                  <c:pt idx="16">
                    <c:v>Early Fall Arrival (Oct)</c:v>
                  </c:pt>
                  <c:pt idx="17">
                    <c:v>Late-Stage Pressure (Mar)</c:v>
                  </c:pt>
                  <c:pt idx="18">
                    <c:v>Migratory Surge (Nov-Feb)</c:v>
                  </c:pt>
                  <c:pt idx="20">
                    <c:v>Breeding Season / Absence (Apr-Sep)</c:v>
                  </c:pt>
                  <c:pt idx="21">
                    <c:v>Early Fall Arrival (Oct)</c:v>
                  </c:pt>
                  <c:pt idx="22">
                    <c:v>Late-Stage Pressure (Mar)</c:v>
                  </c:pt>
                  <c:pt idx="23">
                    <c:v>Migratory Surge (Nov-Feb)</c:v>
                  </c:pt>
                  <c:pt idx="25">
                    <c:v>Breeding Season / Absence (Apr-Sep)</c:v>
                  </c:pt>
                  <c:pt idx="26">
                    <c:v>Early Fall Arrival (Oct)</c:v>
                  </c:pt>
                  <c:pt idx="27">
                    <c:v>Late-Stage Pressure (Mar)</c:v>
                  </c:pt>
                  <c:pt idx="28">
                    <c:v>Migratory Surge (Nov-Feb)</c:v>
                  </c:pt>
                  <c:pt idx="30">
                    <c:v>Breeding Season / Absence (Apr-Sep)</c:v>
                  </c:pt>
                  <c:pt idx="31">
                    <c:v>Early Fall Arrival (Oct)</c:v>
                  </c:pt>
                  <c:pt idx="32">
                    <c:v>Late-Stage Pressure (Mar)</c:v>
                  </c:pt>
                  <c:pt idx="33">
                    <c:v>Migratory Surge (Nov-Feb)</c:v>
                  </c:pt>
                  <c:pt idx="35">
                    <c:v>Breeding Season / Absence (Apr-Sep)</c:v>
                  </c:pt>
                  <c:pt idx="36">
                    <c:v>Early Fall Arrival (Oct)</c:v>
                  </c:pt>
                  <c:pt idx="37">
                    <c:v>Late-Stage Pressure (Mar)</c:v>
                  </c:pt>
                  <c:pt idx="38">
                    <c:v>Migratory Surge (Nov-Feb)</c:v>
                  </c:pt>
                  <c:pt idx="40">
                    <c:v>Breeding Season / Absence (Apr-Sep)</c:v>
                  </c:pt>
                  <c:pt idx="41">
                    <c:v>Early Fall Arrival (Oct)</c:v>
                  </c:pt>
                  <c:pt idx="42">
                    <c:v>Late-Stage Pressure (Mar)</c:v>
                  </c:pt>
                  <c:pt idx="43">
                    <c:v>Migratory Surge (Nov-Feb)</c:v>
                  </c:pt>
                  <c:pt idx="45">
                    <c:v>Breeding Season / Absence (Apr-Sep)</c:v>
                  </c:pt>
                  <c:pt idx="46">
                    <c:v>Late-Stage Pressure (Mar)</c:v>
                  </c:pt>
                  <c:pt idx="47">
                    <c:v>Migratory Surge (Nov-Feb)</c:v>
                  </c:pt>
                </c:lvl>
                <c:lvl>
                  <c:pt idx="0">
                    <c:v>2016</c:v>
                  </c:pt>
                  <c:pt idx="5">
                    <c:v>2017</c:v>
                  </c:pt>
                  <c:pt idx="10">
                    <c:v>2018</c:v>
                  </c:pt>
                  <c:pt idx="15">
                    <c:v>2019</c:v>
                  </c:pt>
                  <c:pt idx="20">
                    <c:v>2020</c:v>
                  </c:pt>
                  <c:pt idx="25">
                    <c:v>2021</c:v>
                  </c:pt>
                  <c:pt idx="30">
                    <c:v>2022</c:v>
                  </c:pt>
                  <c:pt idx="35">
                    <c:v>2023</c:v>
                  </c:pt>
                  <c:pt idx="40">
                    <c:v>2024</c:v>
                  </c:pt>
                  <c:pt idx="45">
                    <c:v>2025</c:v>
                  </c:pt>
                </c:lvl>
              </c:multiLvlStrCache>
            </c:multiLvlStrRef>
          </c:cat>
          <c:val>
            <c:numRef>
              <c:f>'Agg Types w Bins and Years'!$L$3:$L$50</c:f>
              <c:numCache>
                <c:formatCode>General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A3-43D5-835B-A44C57C92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100"/>
        <c:axId val="1035799567"/>
        <c:axId val="1035796687"/>
      </c:barChart>
      <c:catAx>
        <c:axId val="10357995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540000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35796687"/>
        <c:crosses val="autoZero"/>
        <c:auto val="0"/>
        <c:lblAlgn val="ctr"/>
        <c:lblOffset val="0"/>
        <c:noMultiLvlLbl val="0"/>
      </c:catAx>
      <c:valAx>
        <c:axId val="103579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Aggression Events per 100 Survey 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357995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410766739263977"/>
          <c:y val="0.93791340211559193"/>
          <c:w val="0.62517696990003913"/>
          <c:h val="2.82678958690908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5400000" vert="horz" anchor="ctr" anchorCtr="1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91347022136702"/>
          <c:y val="5.060378611949376E-2"/>
          <c:w val="0.8535066798322235"/>
          <c:h val="0.6771319063572772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'Aggression Types w Bins'!$G$1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Bins'!$G$2:$G$5</c:f>
              <c:numCache>
                <c:formatCode>General</c:formatCode>
                <c:ptCount val="4"/>
                <c:pt idx="0">
                  <c:v>1.2601558613828552</c:v>
                </c:pt>
                <c:pt idx="1">
                  <c:v>3.0516879649055886</c:v>
                </c:pt>
                <c:pt idx="2">
                  <c:v>8.0799489687433557</c:v>
                </c:pt>
                <c:pt idx="3">
                  <c:v>7.7017114914425422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7A-416B-9714-03951908FF93}"/>
            </c:ext>
          </c:extLst>
        </c:ser>
        <c:ser>
          <c:idx val="1"/>
          <c:order val="1"/>
          <c:tx>
            <c:strRef>
              <c:f>'Aggression Types w Bins'!$I$1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Bins'!$I$2:$I$5</c:f>
              <c:numCache>
                <c:formatCode>General</c:formatCode>
                <c:ptCount val="4"/>
                <c:pt idx="0">
                  <c:v>0</c:v>
                </c:pt>
                <c:pt idx="1">
                  <c:v>1.907304978065993</c:v>
                </c:pt>
                <c:pt idx="2">
                  <c:v>0.85052094407824796</c:v>
                </c:pt>
                <c:pt idx="3">
                  <c:v>0.36674816625916873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7A-416B-9714-03951908FF93}"/>
            </c:ext>
          </c:extLst>
        </c:ser>
        <c:ser>
          <c:idx val="2"/>
          <c:order val="2"/>
          <c:tx>
            <c:strRef>
              <c:f>'Aggression Types w Bins'!$K$1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w Bins'!$A$2:$A$5</c:f>
              <c:strCache>
                <c:ptCount val="4"/>
                <c:pt idx="0">
                  <c:v>Breeding Season / Absence (Apr-Sep)</c:v>
                </c:pt>
                <c:pt idx="1">
                  <c:v>Early Fall Arrival (Oct)</c:v>
                </c:pt>
                <c:pt idx="2">
                  <c:v>Late-Stage Pressure (Mar)</c:v>
                </c:pt>
                <c:pt idx="3">
                  <c:v>Migratory Surge (Nov-Feb)</c:v>
                </c:pt>
              </c:strCache>
            </c:strRef>
          </c:cat>
          <c:val>
            <c:numRef>
              <c:f>'Aggression Types w Bins'!$K$2:$K$5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7A-416B-9714-03951908F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0349599"/>
        <c:axId val="1170350559"/>
      </c:barChart>
      <c:catAx>
        <c:axId val="11703495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Seasonal Bins</a:t>
                </a:r>
              </a:p>
            </c:rich>
          </c:tx>
          <c:layout>
            <c:manualLayout>
              <c:xMode val="edge"/>
              <c:yMode val="edge"/>
              <c:x val="0.48092328844539844"/>
              <c:y val="0.820735710788444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350559"/>
        <c:crosses val="autoZero"/>
        <c:auto val="1"/>
        <c:lblAlgn val="ctr"/>
        <c:lblOffset val="100"/>
        <c:noMultiLvlLbl val="0"/>
      </c:catAx>
      <c:valAx>
        <c:axId val="1170350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349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'Aggression Types per 100 Hours'!$G$1</c:f>
              <c:strCache>
                <c:ptCount val="1"/>
                <c:pt idx="0">
                  <c:v>Non-Territorial Aggression/100 Hrs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'Aggression Types per 100 Hours'!$A$1:$A$11</c:f>
              <c:strCache>
                <c:ptCount val="11"/>
                <c:pt idx="0">
                  <c:v>Year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strCache>
            </c:strRef>
          </c:cat>
          <c:val>
            <c:numRef>
              <c:f>'Aggression Types per 100 Hours'!$G$2:$G$11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2.0491803278688523</c:v>
                </c:pt>
                <c:pt idx="3">
                  <c:v>5.1759834368530013</c:v>
                </c:pt>
                <c:pt idx="4">
                  <c:v>5.0469648114397865</c:v>
                </c:pt>
                <c:pt idx="5">
                  <c:v>7.7384407041981049</c:v>
                </c:pt>
                <c:pt idx="6">
                  <c:v>2.1378941742383755</c:v>
                </c:pt>
                <c:pt idx="7">
                  <c:v>3.3563482930571542</c:v>
                </c:pt>
                <c:pt idx="8">
                  <c:v>3.2818532818532815</c:v>
                </c:pt>
                <c:pt idx="9">
                  <c:v>2.337358784573432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5-464A-B241-323869AF306D}"/>
            </c:ext>
          </c:extLst>
        </c:ser>
        <c:ser>
          <c:idx val="1"/>
          <c:order val="1"/>
          <c:tx>
            <c:strRef>
              <c:f>'Aggression Types per 100 Hours'!$I$1</c:f>
              <c:strCache>
                <c:ptCount val="1"/>
                <c:pt idx="0">
                  <c:v>Territorial Aggression/100 Hrs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'Aggression Types per 100 Hours'!$A$1:$A$11</c:f>
              <c:strCache>
                <c:ptCount val="11"/>
                <c:pt idx="0">
                  <c:v>Year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strCache>
            </c:strRef>
          </c:cat>
          <c:val>
            <c:numRef>
              <c:f>'Aggression Types per 100 Hours'!$I$2:$I$11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1.0245901639344261</c:v>
                </c:pt>
                <c:pt idx="3">
                  <c:v>0</c:v>
                </c:pt>
                <c:pt idx="4">
                  <c:v>0.56077386793775408</c:v>
                </c:pt>
                <c:pt idx="5">
                  <c:v>0.3869220352099052</c:v>
                </c:pt>
                <c:pt idx="6">
                  <c:v>0</c:v>
                </c:pt>
                <c:pt idx="7">
                  <c:v>0.47947832757959341</c:v>
                </c:pt>
                <c:pt idx="8">
                  <c:v>0</c:v>
                </c:pt>
                <c:pt idx="9">
                  <c:v>0.77911959485781079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5-464A-B241-323869AF306D}"/>
            </c:ext>
          </c:extLst>
        </c:ser>
        <c:ser>
          <c:idx val="2"/>
          <c:order val="2"/>
          <c:tx>
            <c:strRef>
              <c:f>'Aggression Types per 100 Hours'!$K$1</c:f>
              <c:strCache>
                <c:ptCount val="1"/>
                <c:pt idx="0">
                  <c:v>Severe Aggression/100 Hrs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'Aggression Types per 100 Hours'!$A$1:$A$11</c:f>
              <c:strCache>
                <c:ptCount val="11"/>
                <c:pt idx="0">
                  <c:v>Year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strCache>
            </c:strRef>
          </c:cat>
          <c:val>
            <c:numRef>
              <c:f>'Aggression Types per 100 Hours'!$K$2:$K$11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F5-464A-B241-323869AF3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8499248"/>
        <c:axId val="1648503088"/>
      </c:barChart>
      <c:dateAx>
        <c:axId val="16484992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503088"/>
        <c:crosses val="autoZero"/>
        <c:auto val="0"/>
        <c:lblOffset val="100"/>
        <c:baseTimeUnit val="days"/>
      </c:dateAx>
      <c:valAx>
        <c:axId val="164850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849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'Total Aggression Per 100 Hours'!$E$1</c:f>
              <c:strCache>
                <c:ptCount val="1"/>
                <c:pt idx="0">
                  <c:v>Aggression per 100 hours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'Total Aggression Per 100 Hours'!$A$2:$A$11</c:f>
              <c:numCache>
                <c:formatCode>General</c:formatCod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2025</c:v>
                </c:pt>
              </c:numCache>
            </c:numRef>
          </c:cat>
          <c:val>
            <c:numRef>
              <c:f>'Total Aggression Per 100 Hours'!$E$2:$E$11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3.0737704918032782</c:v>
                </c:pt>
                <c:pt idx="3">
                  <c:v>5.1759834368530013</c:v>
                </c:pt>
                <c:pt idx="4">
                  <c:v>5.6077386793775403</c:v>
                </c:pt>
                <c:pt idx="5">
                  <c:v>8.1253627394080095</c:v>
                </c:pt>
                <c:pt idx="6">
                  <c:v>2.1378941742383755</c:v>
                </c:pt>
                <c:pt idx="7">
                  <c:v>3.8358266206367473</c:v>
                </c:pt>
                <c:pt idx="8">
                  <c:v>3.2818532818532815</c:v>
                </c:pt>
                <c:pt idx="9">
                  <c:v>3.1164783794312432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F-438B-AE92-31FAED4CF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5550336"/>
        <c:axId val="1875546976"/>
      </c:barChart>
      <c:catAx>
        <c:axId val="1875550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546976"/>
        <c:crosses val="autoZero"/>
        <c:auto val="1"/>
        <c:lblAlgn val="ctr"/>
        <c:lblOffset val="100"/>
        <c:noMultiLvlLbl val="0"/>
      </c:catAx>
      <c:valAx>
        <c:axId val="187554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Aggression Events Per 100 Hours of Observation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5550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352425</xdr:colOff>
      <xdr:row>0</xdr:row>
      <xdr:rowOff>342900</xdr:rowOff>
    </xdr:from>
    <xdr:to>
      <xdr:col>27</xdr:col>
      <xdr:colOff>161925</xdr:colOff>
      <xdr:row>41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8D3571-40AD-5DFF-3F6F-BAB376A7DF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6</xdr:row>
      <xdr:rowOff>152401</xdr:rowOff>
    </xdr:from>
    <xdr:to>
      <xdr:col>9</xdr:col>
      <xdr:colOff>266700</xdr:colOff>
      <xdr:row>24</xdr:row>
      <xdr:rowOff>6351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8DDE30-9647-8148-900C-2F6D886095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13</xdr:row>
      <xdr:rowOff>112712</xdr:rowOff>
    </xdr:from>
    <xdr:to>
      <xdr:col>10</xdr:col>
      <xdr:colOff>323850</xdr:colOff>
      <xdr:row>31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F4F28C7-A9C1-F523-EF63-DA2827BD0B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1</xdr:row>
      <xdr:rowOff>106362</xdr:rowOff>
    </xdr:from>
    <xdr:to>
      <xdr:col>14</xdr:col>
      <xdr:colOff>282575</xdr:colOff>
      <xdr:row>16</xdr:row>
      <xdr:rowOff>141287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69B191-AA9E-7800-B87B-918880310D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lly Anderson" refreshedDate="45821.37416446759" createdVersion="8" refreshedVersion="8" minRefreshableVersion="3" recordCount="121" xr:uid="{AB22D8BC-A4ED-4CFC-92A7-DB6BFC67D77E}">
  <cacheSource type="worksheet">
    <worksheetSource ref="A1:I1048576" sheet="Original Data"/>
  </cacheSource>
  <cacheFields count="9">
    <cacheField name="Year" numFmtId="1">
      <sharedItems containsString="0" containsBlank="1" containsNumber="1" containsInteger="1" minValue="2016" maxValue="2025" count="11">
        <n v="2016"/>
        <n v="2017"/>
        <n v="2018"/>
        <n v="2019"/>
        <n v="2020"/>
        <n v="2021"/>
        <n v="2022"/>
        <n v="2023"/>
        <n v="2024"/>
        <n v="2025"/>
        <m/>
      </sharedItems>
    </cacheField>
    <cacheField name="Month Name" numFmtId="0">
      <sharedItems containsBlank="1"/>
    </cacheField>
    <cacheField name="FRNBES Seasonal Bin" numFmtId="0">
      <sharedItems containsBlank="1" count="5">
        <s v="Migratory Surge (Nov-Feb)"/>
        <s v="Late-Stage Pressure (Mar)"/>
        <s v="Breeding Season / Absence (Apr-Sep)"/>
        <s v="Early Fall Arrival (Oct)"/>
        <m/>
      </sharedItems>
    </cacheField>
    <cacheField name="Total Survey Minutes" numFmtId="1">
      <sharedItems containsString="0" containsBlank="1" containsNumber="1" containsInteger="1" minValue="0" maxValue="11931"/>
    </cacheField>
    <cacheField name="Survey Hours" numFmtId="0">
      <sharedItems containsString="0" containsBlank="1" containsNumber="1" minValue="0" maxValue="198.85"/>
    </cacheField>
    <cacheField name="# Aggression Events" numFmtId="0">
      <sharedItems containsString="0" containsBlank="1" containsNumber="1" containsInteger="1" minValue="0" maxValue="17"/>
    </cacheField>
    <cacheField name="Sum of Non-Territorial Aggression (&lt;6)" numFmtId="0">
      <sharedItems containsString="0" containsBlank="1" containsNumber="1" containsInteger="1" minValue="0" maxValue="17"/>
    </cacheField>
    <cacheField name="Sum of Territorial Aggression (6-7)" numFmtId="0">
      <sharedItems containsString="0" containsBlank="1" containsNumber="1" containsInteger="1" minValue="0" maxValue="5"/>
    </cacheField>
    <cacheField name="Sum of Severe Aggression (&gt;7)" numFmtId="0">
      <sharedItems containsString="0" containsBlank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1">
  <r>
    <x v="0"/>
    <s v="Jan"/>
    <x v="0"/>
    <n v="0"/>
    <n v="0"/>
    <n v="0"/>
    <n v="0"/>
    <n v="0"/>
    <n v="0"/>
  </r>
  <r>
    <x v="0"/>
    <s v="Feb"/>
    <x v="0"/>
    <n v="0"/>
    <n v="0"/>
    <n v="0"/>
    <n v="0"/>
    <n v="0"/>
    <n v="0"/>
  </r>
  <r>
    <x v="0"/>
    <s v="Mar"/>
    <x v="1"/>
    <n v="0"/>
    <n v="0"/>
    <n v="0"/>
    <n v="0"/>
    <n v="0"/>
    <n v="0"/>
  </r>
  <r>
    <x v="0"/>
    <s v="Apr"/>
    <x v="2"/>
    <n v="0"/>
    <n v="0"/>
    <n v="0"/>
    <n v="0"/>
    <n v="0"/>
    <n v="0"/>
  </r>
  <r>
    <x v="0"/>
    <s v="May"/>
    <x v="2"/>
    <n v="0"/>
    <n v="0"/>
    <n v="0"/>
    <n v="0"/>
    <n v="0"/>
    <n v="0"/>
  </r>
  <r>
    <x v="0"/>
    <s v="Jun"/>
    <x v="2"/>
    <n v="0"/>
    <n v="0"/>
    <n v="0"/>
    <n v="0"/>
    <n v="0"/>
    <n v="0"/>
  </r>
  <r>
    <x v="0"/>
    <s v="Jul"/>
    <x v="2"/>
    <n v="0"/>
    <n v="0"/>
    <n v="0"/>
    <n v="0"/>
    <n v="0"/>
    <n v="0"/>
  </r>
  <r>
    <x v="0"/>
    <s v="Aug"/>
    <x v="2"/>
    <n v="0"/>
    <n v="0"/>
    <n v="0"/>
    <n v="0"/>
    <n v="0"/>
    <n v="0"/>
  </r>
  <r>
    <x v="0"/>
    <s v="Sep"/>
    <x v="2"/>
    <n v="0"/>
    <n v="0"/>
    <n v="0"/>
    <n v="0"/>
    <n v="0"/>
    <n v="0"/>
  </r>
  <r>
    <x v="0"/>
    <s v="Oct"/>
    <x v="3"/>
    <n v="180"/>
    <n v="3"/>
    <n v="0"/>
    <n v="0"/>
    <n v="0"/>
    <n v="0"/>
  </r>
  <r>
    <x v="0"/>
    <s v="Nov"/>
    <x v="0"/>
    <n v="465"/>
    <n v="7.75"/>
    <n v="0"/>
    <n v="0"/>
    <n v="0"/>
    <n v="0"/>
  </r>
  <r>
    <x v="0"/>
    <s v="Dec"/>
    <x v="0"/>
    <n v="360"/>
    <n v="6"/>
    <n v="0"/>
    <n v="0"/>
    <n v="0"/>
    <n v="0"/>
  </r>
  <r>
    <x v="1"/>
    <s v="Jan"/>
    <x v="0"/>
    <n v="363"/>
    <n v="6.05"/>
    <n v="0"/>
    <n v="0"/>
    <n v="0"/>
    <n v="0"/>
  </r>
  <r>
    <x v="1"/>
    <s v="Feb"/>
    <x v="0"/>
    <n v="180"/>
    <n v="3"/>
    <n v="0"/>
    <n v="0"/>
    <n v="0"/>
    <n v="0"/>
  </r>
  <r>
    <x v="1"/>
    <s v="Mar"/>
    <x v="1"/>
    <n v="0"/>
    <n v="0"/>
    <n v="0"/>
    <n v="0"/>
    <n v="0"/>
    <n v="0"/>
  </r>
  <r>
    <x v="1"/>
    <s v="Apr"/>
    <x v="2"/>
    <n v="0"/>
    <n v="0"/>
    <n v="0"/>
    <n v="0"/>
    <n v="0"/>
    <n v="0"/>
  </r>
  <r>
    <x v="1"/>
    <s v="May"/>
    <x v="2"/>
    <n v="0"/>
    <n v="0"/>
    <n v="0"/>
    <n v="0"/>
    <n v="0"/>
    <n v="0"/>
  </r>
  <r>
    <x v="1"/>
    <s v="Jun"/>
    <x v="2"/>
    <n v="0"/>
    <n v="0"/>
    <n v="0"/>
    <n v="0"/>
    <n v="0"/>
    <n v="0"/>
  </r>
  <r>
    <x v="1"/>
    <s v="Jul"/>
    <x v="2"/>
    <n v="0"/>
    <n v="0"/>
    <n v="0"/>
    <n v="0"/>
    <n v="0"/>
    <n v="0"/>
  </r>
  <r>
    <x v="1"/>
    <s v="Aug"/>
    <x v="2"/>
    <n v="0"/>
    <n v="0"/>
    <n v="0"/>
    <n v="0"/>
    <n v="0"/>
    <n v="0"/>
  </r>
  <r>
    <x v="1"/>
    <s v="Sep"/>
    <x v="2"/>
    <n v="90"/>
    <n v="1.5"/>
    <n v="0"/>
    <n v="0"/>
    <n v="0"/>
    <n v="0"/>
  </r>
  <r>
    <x v="1"/>
    <s v="Oct"/>
    <x v="3"/>
    <n v="366"/>
    <n v="6.1"/>
    <n v="0"/>
    <n v="0"/>
    <n v="0"/>
    <n v="0"/>
  </r>
  <r>
    <x v="1"/>
    <s v="Nov"/>
    <x v="0"/>
    <n v="180"/>
    <n v="3"/>
    <n v="0"/>
    <n v="0"/>
    <n v="0"/>
    <n v="0"/>
  </r>
  <r>
    <x v="1"/>
    <s v="Dec"/>
    <x v="0"/>
    <n v="270"/>
    <n v="4.5"/>
    <n v="0"/>
    <n v="0"/>
    <n v="0"/>
    <n v="0"/>
  </r>
  <r>
    <x v="2"/>
    <s v="Jan"/>
    <x v="0"/>
    <n v="390"/>
    <n v="6.5"/>
    <n v="0"/>
    <n v="0"/>
    <n v="0"/>
    <n v="0"/>
  </r>
  <r>
    <x v="2"/>
    <s v="Feb"/>
    <x v="0"/>
    <n v="360"/>
    <n v="6"/>
    <n v="0"/>
    <n v="0"/>
    <n v="0"/>
    <n v="0"/>
  </r>
  <r>
    <x v="2"/>
    <s v="Mar"/>
    <x v="1"/>
    <n v="177"/>
    <n v="2.95"/>
    <n v="0"/>
    <n v="0"/>
    <n v="0"/>
    <n v="0"/>
  </r>
  <r>
    <x v="2"/>
    <s v="Apr"/>
    <x v="2"/>
    <n v="0"/>
    <n v="0"/>
    <n v="0"/>
    <n v="0"/>
    <n v="0"/>
    <n v="0"/>
  </r>
  <r>
    <x v="2"/>
    <s v="May"/>
    <x v="2"/>
    <n v="0"/>
    <n v="0"/>
    <n v="0"/>
    <n v="0"/>
    <n v="0"/>
    <n v="0"/>
  </r>
  <r>
    <x v="2"/>
    <s v="Jun"/>
    <x v="2"/>
    <n v="0"/>
    <n v="0"/>
    <n v="0"/>
    <n v="0"/>
    <n v="0"/>
    <n v="0"/>
  </r>
  <r>
    <x v="2"/>
    <s v="Jul"/>
    <x v="2"/>
    <n v="0"/>
    <n v="0"/>
    <n v="0"/>
    <n v="0"/>
    <n v="0"/>
    <n v="0"/>
  </r>
  <r>
    <x v="2"/>
    <s v="Aug"/>
    <x v="2"/>
    <n v="0"/>
    <n v="0"/>
    <n v="0"/>
    <n v="0"/>
    <n v="0"/>
    <n v="0"/>
  </r>
  <r>
    <x v="2"/>
    <s v="Sep"/>
    <x v="2"/>
    <n v="0"/>
    <n v="0"/>
    <n v="0"/>
    <n v="0"/>
    <n v="0"/>
    <n v="0"/>
  </r>
  <r>
    <x v="2"/>
    <s v="Oct"/>
    <x v="3"/>
    <n v="699"/>
    <n v="11.65"/>
    <n v="0"/>
    <n v="0"/>
    <n v="0"/>
    <n v="0"/>
  </r>
  <r>
    <x v="2"/>
    <s v="Nov"/>
    <x v="0"/>
    <n v="2427"/>
    <n v="40.450000000000003"/>
    <n v="0"/>
    <n v="0"/>
    <n v="0"/>
    <n v="0"/>
  </r>
  <r>
    <x v="2"/>
    <s v="Dec"/>
    <x v="0"/>
    <n v="1803"/>
    <n v="30.05"/>
    <n v="3"/>
    <n v="2"/>
    <n v="1"/>
    <n v="0"/>
  </r>
  <r>
    <x v="3"/>
    <s v="Jan"/>
    <x v="0"/>
    <n v="1245"/>
    <n v="20.75"/>
    <n v="0"/>
    <n v="0"/>
    <n v="0"/>
    <n v="0"/>
  </r>
  <r>
    <x v="3"/>
    <s v="Feb"/>
    <x v="0"/>
    <n v="1422"/>
    <n v="23.7"/>
    <n v="6"/>
    <n v="6"/>
    <n v="0"/>
    <n v="0"/>
  </r>
  <r>
    <x v="3"/>
    <s v="Mar"/>
    <x v="1"/>
    <n v="954"/>
    <n v="15.9"/>
    <n v="3"/>
    <n v="3"/>
    <n v="0"/>
    <n v="0"/>
  </r>
  <r>
    <x v="3"/>
    <s v="Apr"/>
    <x v="2"/>
    <n v="150"/>
    <n v="2.5"/>
    <n v="0"/>
    <n v="0"/>
    <n v="0"/>
    <n v="0"/>
  </r>
  <r>
    <x v="3"/>
    <s v="May"/>
    <x v="2"/>
    <n v="669"/>
    <n v="11.15"/>
    <n v="0"/>
    <n v="0"/>
    <n v="0"/>
    <n v="0"/>
  </r>
  <r>
    <x v="3"/>
    <s v="Jun"/>
    <x v="2"/>
    <n v="702"/>
    <n v="11.7"/>
    <n v="0"/>
    <n v="0"/>
    <n v="0"/>
    <n v="0"/>
  </r>
  <r>
    <x v="3"/>
    <s v="Jul"/>
    <x v="2"/>
    <n v="1668"/>
    <n v="27.8"/>
    <n v="0"/>
    <n v="0"/>
    <n v="0"/>
    <n v="0"/>
  </r>
  <r>
    <x v="3"/>
    <s v="Aug"/>
    <x v="2"/>
    <n v="1716"/>
    <n v="28.6"/>
    <n v="0"/>
    <n v="0"/>
    <n v="0"/>
    <n v="0"/>
  </r>
  <r>
    <x v="3"/>
    <s v="Sep"/>
    <x v="2"/>
    <n v="1563"/>
    <n v="26.05"/>
    <n v="1"/>
    <n v="1"/>
    <n v="0"/>
    <n v="0"/>
  </r>
  <r>
    <x v="3"/>
    <s v="Oct"/>
    <x v="3"/>
    <n v="420"/>
    <n v="7"/>
    <n v="0"/>
    <n v="0"/>
    <n v="0"/>
    <n v="0"/>
  </r>
  <r>
    <x v="3"/>
    <s v="Nov"/>
    <x v="0"/>
    <n v="435"/>
    <n v="7.25"/>
    <n v="0"/>
    <n v="0"/>
    <n v="0"/>
    <n v="0"/>
  </r>
  <r>
    <x v="3"/>
    <s v="Dec"/>
    <x v="0"/>
    <n v="648"/>
    <n v="10.8"/>
    <n v="0"/>
    <n v="0"/>
    <n v="0"/>
    <n v="0"/>
  </r>
  <r>
    <x v="4"/>
    <s v="Jan"/>
    <x v="0"/>
    <n v="987"/>
    <n v="16.45"/>
    <n v="0"/>
    <n v="0"/>
    <n v="0"/>
    <n v="0"/>
  </r>
  <r>
    <x v="4"/>
    <s v="Feb"/>
    <x v="0"/>
    <n v="360"/>
    <n v="6"/>
    <n v="0"/>
    <n v="0"/>
    <n v="0"/>
    <n v="0"/>
  </r>
  <r>
    <x v="4"/>
    <s v="Mar"/>
    <x v="1"/>
    <n v="1479"/>
    <n v="24.65"/>
    <n v="6"/>
    <n v="4"/>
    <n v="2"/>
    <n v="0"/>
  </r>
  <r>
    <x v="4"/>
    <s v="Apr"/>
    <x v="2"/>
    <n v="1449"/>
    <n v="24.15"/>
    <n v="3"/>
    <n v="3"/>
    <n v="0"/>
    <n v="0"/>
  </r>
  <r>
    <x v="4"/>
    <s v="May"/>
    <x v="2"/>
    <n v="2352"/>
    <n v="39.200000000000003"/>
    <n v="2"/>
    <n v="2"/>
    <n v="0"/>
    <n v="0"/>
  </r>
  <r>
    <x v="4"/>
    <s v="Jun"/>
    <x v="2"/>
    <n v="702"/>
    <n v="11.7"/>
    <n v="0"/>
    <n v="0"/>
    <n v="0"/>
    <n v="0"/>
  </r>
  <r>
    <x v="4"/>
    <s v="Jul"/>
    <x v="2"/>
    <n v="2217"/>
    <n v="36.950000000000003"/>
    <n v="0"/>
    <n v="0"/>
    <n v="0"/>
    <n v="0"/>
  </r>
  <r>
    <x v="4"/>
    <s v="Aug"/>
    <x v="2"/>
    <n v="3243"/>
    <n v="54.05"/>
    <n v="0"/>
    <n v="0"/>
    <n v="0"/>
    <n v="0"/>
  </r>
  <r>
    <x v="4"/>
    <s v="Sep"/>
    <x v="2"/>
    <n v="2988"/>
    <n v="49.8"/>
    <n v="4"/>
    <n v="4"/>
    <n v="0"/>
    <n v="0"/>
  </r>
  <r>
    <x v="4"/>
    <s v="Oct"/>
    <x v="3"/>
    <n v="2502"/>
    <n v="41.7"/>
    <n v="2"/>
    <n v="2"/>
    <n v="0"/>
    <n v="0"/>
  </r>
  <r>
    <x v="4"/>
    <s v="Nov"/>
    <x v="0"/>
    <n v="1737"/>
    <n v="28.95"/>
    <n v="3"/>
    <n v="3"/>
    <n v="0"/>
    <n v="0"/>
  </r>
  <r>
    <x v="4"/>
    <s v="Dec"/>
    <x v="0"/>
    <n v="1383"/>
    <n v="23.05"/>
    <n v="0"/>
    <n v="0"/>
    <n v="0"/>
    <n v="0"/>
  </r>
  <r>
    <x v="5"/>
    <s v="Jan"/>
    <x v="0"/>
    <n v="1734"/>
    <n v="28.9"/>
    <n v="0"/>
    <n v="0"/>
    <n v="0"/>
    <n v="0"/>
  </r>
  <r>
    <x v="5"/>
    <s v="Feb"/>
    <x v="0"/>
    <n v="1824"/>
    <n v="30.4"/>
    <n v="14"/>
    <n v="13"/>
    <n v="1"/>
    <n v="0"/>
  </r>
  <r>
    <x v="5"/>
    <s v="Mar"/>
    <x v="1"/>
    <n v="1563"/>
    <n v="26.05"/>
    <n v="6"/>
    <n v="6"/>
    <n v="0"/>
    <n v="0"/>
  </r>
  <r>
    <x v="5"/>
    <s v="Apr"/>
    <x v="2"/>
    <n v="1695"/>
    <n v="28.25"/>
    <n v="0"/>
    <n v="0"/>
    <n v="0"/>
    <n v="0"/>
  </r>
  <r>
    <x v="5"/>
    <s v="May"/>
    <x v="2"/>
    <n v="1104"/>
    <n v="18.399999999999999"/>
    <n v="0"/>
    <n v="0"/>
    <n v="0"/>
    <n v="0"/>
  </r>
  <r>
    <x v="5"/>
    <s v="Jun"/>
    <x v="2"/>
    <n v="1635"/>
    <n v="27.25"/>
    <n v="0"/>
    <n v="0"/>
    <n v="0"/>
    <n v="0"/>
  </r>
  <r>
    <x v="5"/>
    <s v="Jul"/>
    <x v="2"/>
    <n v="1809"/>
    <n v="30.15"/>
    <n v="0"/>
    <n v="0"/>
    <n v="0"/>
    <n v="0"/>
  </r>
  <r>
    <x v="5"/>
    <s v="Aug"/>
    <x v="2"/>
    <n v="1200"/>
    <n v="20"/>
    <n v="0"/>
    <n v="0"/>
    <n v="0"/>
    <n v="0"/>
  </r>
  <r>
    <x v="5"/>
    <s v="Sep"/>
    <x v="2"/>
    <n v="534"/>
    <n v="8.9"/>
    <n v="0"/>
    <n v="0"/>
    <n v="0"/>
    <n v="0"/>
  </r>
  <r>
    <x v="5"/>
    <s v="Oct"/>
    <x v="3"/>
    <n v="786"/>
    <n v="13.1"/>
    <n v="1"/>
    <n v="1"/>
    <n v="0"/>
    <n v="0"/>
  </r>
  <r>
    <x v="5"/>
    <s v="Nov"/>
    <x v="0"/>
    <n v="810"/>
    <n v="13.5"/>
    <n v="0"/>
    <n v="0"/>
    <n v="0"/>
    <n v="0"/>
  </r>
  <r>
    <x v="5"/>
    <s v="Dec"/>
    <x v="0"/>
    <n v="813"/>
    <n v="13.55"/>
    <n v="0"/>
    <n v="0"/>
    <n v="0"/>
    <n v="0"/>
  </r>
  <r>
    <x v="6"/>
    <s v="Jan"/>
    <x v="0"/>
    <n v="912"/>
    <n v="15.2"/>
    <n v="0"/>
    <n v="0"/>
    <n v="0"/>
    <n v="0"/>
  </r>
  <r>
    <x v="6"/>
    <s v="Feb"/>
    <x v="0"/>
    <n v="1152"/>
    <n v="19.2"/>
    <n v="0"/>
    <n v="0"/>
    <n v="0"/>
    <n v="0"/>
  </r>
  <r>
    <x v="6"/>
    <s v="Mar"/>
    <x v="1"/>
    <n v="1332"/>
    <n v="22.2"/>
    <n v="1"/>
    <n v="1"/>
    <n v="0"/>
    <n v="0"/>
  </r>
  <r>
    <x v="6"/>
    <s v="Apr"/>
    <x v="2"/>
    <n v="1161"/>
    <n v="19.350000000000001"/>
    <n v="0"/>
    <n v="0"/>
    <n v="0"/>
    <n v="0"/>
  </r>
  <r>
    <x v="6"/>
    <s v="May"/>
    <x v="2"/>
    <n v="1254"/>
    <n v="20.9"/>
    <n v="0"/>
    <n v="0"/>
    <n v="0"/>
    <n v="0"/>
  </r>
  <r>
    <x v="6"/>
    <s v="Jun"/>
    <x v="2"/>
    <n v="1035"/>
    <n v="17.25"/>
    <n v="0"/>
    <n v="0"/>
    <n v="0"/>
    <n v="0"/>
  </r>
  <r>
    <x v="6"/>
    <s v="Jul"/>
    <x v="2"/>
    <n v="1050"/>
    <n v="17.5"/>
    <n v="0"/>
    <n v="0"/>
    <n v="0"/>
    <n v="0"/>
  </r>
  <r>
    <x v="6"/>
    <s v="Aug"/>
    <x v="2"/>
    <n v="873"/>
    <n v="14.55"/>
    <n v="0"/>
    <n v="0"/>
    <n v="0"/>
    <n v="0"/>
  </r>
  <r>
    <x v="6"/>
    <s v="Sep"/>
    <x v="2"/>
    <n v="777"/>
    <n v="12.95"/>
    <n v="1"/>
    <n v="1"/>
    <n v="0"/>
    <n v="0"/>
  </r>
  <r>
    <x v="6"/>
    <s v="Oct"/>
    <x v="3"/>
    <n v="513"/>
    <n v="8.5500000000000007"/>
    <n v="0"/>
    <n v="0"/>
    <n v="0"/>
    <n v="0"/>
  </r>
  <r>
    <x v="6"/>
    <s v="Nov"/>
    <x v="0"/>
    <n v="696"/>
    <n v="11.6"/>
    <n v="2"/>
    <n v="2"/>
    <n v="0"/>
    <n v="0"/>
  </r>
  <r>
    <x v="6"/>
    <s v="Dec"/>
    <x v="0"/>
    <n v="471"/>
    <n v="7.85"/>
    <n v="0"/>
    <n v="0"/>
    <n v="0"/>
    <n v="0"/>
  </r>
  <r>
    <x v="7"/>
    <s v="Jan"/>
    <x v="0"/>
    <n v="930"/>
    <n v="15.5"/>
    <n v="0"/>
    <n v="0"/>
    <n v="0"/>
    <n v="0"/>
  </r>
  <r>
    <x v="7"/>
    <s v="Feb"/>
    <x v="0"/>
    <n v="753"/>
    <n v="12.55"/>
    <n v="0"/>
    <n v="0"/>
    <n v="0"/>
    <n v="0"/>
  </r>
  <r>
    <x v="7"/>
    <s v="Mar"/>
    <x v="1"/>
    <n v="1122"/>
    <n v="18.7"/>
    <n v="1"/>
    <n v="1"/>
    <n v="0"/>
    <n v="0"/>
  </r>
  <r>
    <x v="7"/>
    <s v="Apr"/>
    <x v="2"/>
    <n v="810"/>
    <n v="13.5"/>
    <n v="0"/>
    <n v="0"/>
    <n v="0"/>
    <n v="0"/>
  </r>
  <r>
    <x v="7"/>
    <s v="May"/>
    <x v="2"/>
    <n v="2178"/>
    <n v="36.299999999999997"/>
    <n v="1"/>
    <n v="1"/>
    <n v="0"/>
    <n v="0"/>
  </r>
  <r>
    <x v="7"/>
    <s v="Jun"/>
    <x v="2"/>
    <n v="7011"/>
    <n v="116.85"/>
    <n v="0"/>
    <n v="0"/>
    <n v="0"/>
    <n v="0"/>
  </r>
  <r>
    <x v="7"/>
    <s v="Jul"/>
    <x v="2"/>
    <n v="11931"/>
    <n v="198.85"/>
    <n v="0"/>
    <n v="0"/>
    <n v="0"/>
    <n v="0"/>
  </r>
  <r>
    <x v="7"/>
    <s v="Aug"/>
    <x v="2"/>
    <n v="10869"/>
    <n v="181.15"/>
    <n v="0"/>
    <n v="0"/>
    <n v="0"/>
    <n v="0"/>
  </r>
  <r>
    <x v="7"/>
    <s v="Sep"/>
    <x v="2"/>
    <n v="9237"/>
    <n v="153.94999999999999"/>
    <n v="4"/>
    <n v="4"/>
    <n v="0"/>
    <n v="0"/>
  </r>
  <r>
    <x v="7"/>
    <s v="Oct"/>
    <x v="3"/>
    <n v="7812"/>
    <n v="130.19999999999999"/>
    <n v="9"/>
    <n v="4"/>
    <n v="5"/>
    <n v="0"/>
  </r>
  <r>
    <x v="7"/>
    <s v="Nov"/>
    <x v="0"/>
    <n v="5052"/>
    <n v="84.2"/>
    <n v="8"/>
    <n v="8"/>
    <n v="0"/>
    <n v="0"/>
  </r>
  <r>
    <x v="7"/>
    <s v="Dec"/>
    <x v="0"/>
    <n v="4863"/>
    <n v="81.05"/>
    <n v="17"/>
    <n v="17"/>
    <n v="0"/>
    <n v="0"/>
  </r>
  <r>
    <x v="8"/>
    <s v="Jan"/>
    <x v="0"/>
    <n v="3735"/>
    <n v="62.25"/>
    <n v="7"/>
    <n v="7"/>
    <n v="0"/>
    <n v="0"/>
  </r>
  <r>
    <x v="8"/>
    <s v="Feb"/>
    <x v="0"/>
    <n v="2790"/>
    <n v="46.5"/>
    <n v="1"/>
    <n v="1"/>
    <n v="0"/>
    <n v="0"/>
  </r>
  <r>
    <x v="8"/>
    <s v="Mar"/>
    <x v="1"/>
    <n v="5142"/>
    <n v="85.7"/>
    <n v="4"/>
    <n v="4"/>
    <n v="0"/>
    <n v="0"/>
  </r>
  <r>
    <x v="8"/>
    <s v="Apr"/>
    <x v="2"/>
    <n v="3222"/>
    <n v="53.7"/>
    <n v="1"/>
    <n v="1"/>
    <n v="0"/>
    <n v="0"/>
  </r>
  <r>
    <x v="8"/>
    <s v="May"/>
    <x v="2"/>
    <n v="3006"/>
    <n v="50.1"/>
    <n v="1"/>
    <n v="1"/>
    <n v="0"/>
    <n v="0"/>
  </r>
  <r>
    <x v="8"/>
    <s v="Jun"/>
    <x v="2"/>
    <n v="360"/>
    <n v="6"/>
    <n v="0"/>
    <n v="0"/>
    <n v="0"/>
    <n v="0"/>
  </r>
  <r>
    <x v="8"/>
    <s v="Jul"/>
    <x v="2"/>
    <n v="609"/>
    <n v="10.15"/>
    <n v="0"/>
    <n v="0"/>
    <n v="0"/>
    <n v="0"/>
  </r>
  <r>
    <x v="8"/>
    <s v="Aug"/>
    <x v="2"/>
    <n v="1827"/>
    <n v="30.45"/>
    <n v="1"/>
    <n v="1"/>
    <n v="0"/>
    <n v="0"/>
  </r>
  <r>
    <x v="8"/>
    <s v="Sep"/>
    <x v="2"/>
    <n v="3942"/>
    <n v="65.7"/>
    <n v="0"/>
    <n v="0"/>
    <n v="0"/>
    <n v="0"/>
  </r>
  <r>
    <x v="8"/>
    <s v="Oct"/>
    <x v="3"/>
    <n v="2451"/>
    <n v="40.85"/>
    <n v="1"/>
    <n v="1"/>
    <n v="0"/>
    <n v="0"/>
  </r>
  <r>
    <x v="8"/>
    <s v="Nov"/>
    <x v="0"/>
    <n v="1650"/>
    <n v="27.5"/>
    <n v="0"/>
    <n v="0"/>
    <n v="0"/>
    <n v="0"/>
  </r>
  <r>
    <x v="8"/>
    <s v="Dec"/>
    <x v="0"/>
    <n v="2346"/>
    <n v="39.1"/>
    <n v="1"/>
    <n v="1"/>
    <n v="0"/>
    <n v="0"/>
  </r>
  <r>
    <x v="9"/>
    <s v="Jan"/>
    <x v="0"/>
    <n v="1758"/>
    <n v="29.3"/>
    <n v="1"/>
    <n v="1"/>
    <n v="0"/>
    <n v="0"/>
  </r>
  <r>
    <x v="9"/>
    <s v="Feb"/>
    <x v="0"/>
    <n v="1776"/>
    <n v="29.6"/>
    <n v="3"/>
    <n v="2"/>
    <n v="1"/>
    <n v="0"/>
  </r>
  <r>
    <x v="9"/>
    <s v="Mar"/>
    <x v="1"/>
    <n v="2340"/>
    <n v="39"/>
    <n v="0"/>
    <n v="0"/>
    <n v="0"/>
    <n v="0"/>
  </r>
  <r>
    <x v="9"/>
    <s v="Apr"/>
    <x v="2"/>
    <n v="1827"/>
    <n v="30.45"/>
    <n v="0"/>
    <n v="0"/>
    <n v="0"/>
    <n v="0"/>
  </r>
  <r>
    <x v="10"/>
    <m/>
    <x v="4"/>
    <m/>
    <m/>
    <m/>
    <m/>
    <m/>
    <m/>
  </r>
  <r>
    <x v="10"/>
    <m/>
    <x v="4"/>
    <m/>
    <m/>
    <m/>
    <m/>
    <m/>
    <m/>
  </r>
  <r>
    <x v="10"/>
    <m/>
    <x v="4"/>
    <m/>
    <m/>
    <m/>
    <m/>
    <m/>
    <m/>
  </r>
  <r>
    <x v="10"/>
    <m/>
    <x v="4"/>
    <m/>
    <m/>
    <m/>
    <m/>
    <m/>
    <m/>
  </r>
  <r>
    <x v="10"/>
    <m/>
    <x v="4"/>
    <m/>
    <m/>
    <m/>
    <m/>
    <m/>
    <m/>
  </r>
  <r>
    <x v="10"/>
    <m/>
    <x v="4"/>
    <m/>
    <m/>
    <m/>
    <m/>
    <m/>
    <m/>
  </r>
  <r>
    <x v="10"/>
    <m/>
    <x v="4"/>
    <m/>
    <m/>
    <m/>
    <m/>
    <m/>
    <m/>
  </r>
  <r>
    <x v="10"/>
    <m/>
    <x v="4"/>
    <m/>
    <m/>
    <m/>
    <m/>
    <m/>
    <m/>
  </r>
  <r>
    <x v="10"/>
    <m/>
    <x v="4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FE3EDBA-4F4D-422B-9CA8-650FB89C6CA7}" name="PivotTable2" cacheId="6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53" firstHeaderRow="0" firstDataRow="1" firstDataCol="1"/>
  <pivotFields count="9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showAll="0"/>
    <pivotField axis="axisRow" showAll="0">
      <items count="6">
        <item x="2"/>
        <item x="3"/>
        <item x="1"/>
        <item x="0"/>
        <item x="4"/>
        <item t="default"/>
      </items>
    </pivotField>
    <pivotField showAll="0"/>
    <pivotField dataField="1" showAll="0"/>
    <pivotField showAll="0"/>
    <pivotField dataField="1" showAll="0"/>
    <pivotField dataField="1" showAll="0"/>
    <pivotField dataField="1" showAll="0"/>
  </pivotFields>
  <rowFields count="2">
    <field x="0"/>
    <field x="2"/>
  </rowFields>
  <rowItems count="52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2"/>
    </i>
    <i r="1">
      <x v="3"/>
    </i>
    <i>
      <x v="10"/>
    </i>
    <i r="1"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Survey Hours" fld="4" baseField="0" baseItem="0"/>
    <dataField name="Sum of Sum of Non-Territorial Aggression (&lt;6)" fld="6" baseField="0" baseItem="0"/>
    <dataField name="Sum of Sum of Territorial Aggression (6-7)" fld="7" baseField="0" baseItem="0"/>
    <dataField name="Sum of Sum of Severe Aggression (&gt;7)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CBBF-5A6D-423D-AA40-6DFEAD0F7140}">
  <dimension ref="A1:L50"/>
  <sheetViews>
    <sheetView tabSelected="1" topLeftCell="F1" zoomScaleNormal="100" workbookViewId="0">
      <selection activeCell="AC28" sqref="AC28"/>
    </sheetView>
  </sheetViews>
  <sheetFormatPr defaultRowHeight="14.5" x14ac:dyDescent="0.35"/>
  <cols>
    <col min="2" max="2" width="32.54296875" bestFit="1" customWidth="1"/>
    <col min="3" max="3" width="10.1796875" customWidth="1"/>
    <col min="4" max="4" width="13.08984375" customWidth="1"/>
    <col min="5" max="5" width="11.90625" customWidth="1"/>
    <col min="6" max="6" width="10.7265625" customWidth="1"/>
    <col min="7" max="7" width="14.90625" customWidth="1"/>
    <col min="8" max="8" width="18.453125" customWidth="1"/>
    <col min="9" max="9" width="14.08984375" customWidth="1"/>
    <col min="10" max="10" width="17.08984375" customWidth="1"/>
    <col min="11" max="11" width="14.90625" customWidth="1"/>
    <col min="12" max="12" width="17.26953125" customWidth="1"/>
  </cols>
  <sheetData>
    <row r="1" spans="1:12" s="15" customFormat="1" ht="58" x14ac:dyDescent="0.35">
      <c r="A1" s="15" t="s">
        <v>0</v>
      </c>
      <c r="B1" s="15" t="s">
        <v>37</v>
      </c>
      <c r="C1" s="15" t="s">
        <v>17</v>
      </c>
      <c r="D1" s="15" t="s">
        <v>22</v>
      </c>
      <c r="E1" s="15" t="s">
        <v>46</v>
      </c>
      <c r="F1" s="15" t="s">
        <v>24</v>
      </c>
      <c r="G1" s="6" t="s">
        <v>26</v>
      </c>
      <c r="H1" s="6" t="s">
        <v>31</v>
      </c>
      <c r="I1" s="6" t="s">
        <v>38</v>
      </c>
      <c r="J1" s="6" t="s">
        <v>28</v>
      </c>
      <c r="K1" s="6" t="s">
        <v>29</v>
      </c>
      <c r="L1" s="6" t="s">
        <v>30</v>
      </c>
    </row>
    <row r="2" spans="1:12" s="15" customFormat="1" x14ac:dyDescent="0.35">
      <c r="G2" s="6"/>
      <c r="H2" s="6"/>
      <c r="I2" s="6"/>
      <c r="J2" s="6"/>
      <c r="K2" s="6"/>
      <c r="L2" s="6"/>
    </row>
    <row r="3" spans="1:12" x14ac:dyDescent="0.35">
      <c r="A3">
        <v>2016</v>
      </c>
      <c r="B3" t="s">
        <v>35</v>
      </c>
      <c r="C3">
        <v>0</v>
      </c>
      <c r="D3">
        <v>0</v>
      </c>
      <c r="E3">
        <v>0</v>
      </c>
      <c r="F3">
        <v>0</v>
      </c>
      <c r="G3" t="e">
        <f>D3/C3</f>
        <v>#DIV/0!</v>
      </c>
      <c r="H3" t="e">
        <f>G3*100</f>
        <v>#DIV/0!</v>
      </c>
      <c r="I3" t="e">
        <f>E3/C3</f>
        <v>#DIV/0!</v>
      </c>
      <c r="J3" t="e">
        <f>I3*100</f>
        <v>#DIV/0!</v>
      </c>
      <c r="K3" t="e">
        <f>F3/C3</f>
        <v>#DIV/0!</v>
      </c>
      <c r="L3" t="e">
        <f>K3*100</f>
        <v>#DIV/0!</v>
      </c>
    </row>
    <row r="4" spans="1:12" x14ac:dyDescent="0.35">
      <c r="B4" t="s">
        <v>36</v>
      </c>
      <c r="C4">
        <v>3</v>
      </c>
      <c r="D4">
        <v>0</v>
      </c>
      <c r="E4">
        <v>0</v>
      </c>
      <c r="F4">
        <v>0</v>
      </c>
      <c r="G4">
        <f t="shared" ref="G4:G50" si="0">D4/C4</f>
        <v>0</v>
      </c>
      <c r="H4">
        <f t="shared" ref="H4:H50" si="1">G4*100</f>
        <v>0</v>
      </c>
      <c r="I4">
        <f t="shared" ref="I4:I50" si="2">E4/C4</f>
        <v>0</v>
      </c>
      <c r="J4">
        <f t="shared" ref="J4:J50" si="3">I4*100</f>
        <v>0</v>
      </c>
      <c r="K4">
        <f t="shared" ref="K4:K50" si="4">F4/C4</f>
        <v>0</v>
      </c>
      <c r="L4">
        <f t="shared" ref="L4:L50" si="5">K4*100</f>
        <v>0</v>
      </c>
    </row>
    <row r="5" spans="1:12" x14ac:dyDescent="0.35">
      <c r="B5" t="s">
        <v>34</v>
      </c>
      <c r="C5">
        <v>0</v>
      </c>
      <c r="D5">
        <v>0</v>
      </c>
      <c r="E5">
        <v>0</v>
      </c>
      <c r="F5">
        <v>0</v>
      </c>
      <c r="G5" t="e">
        <f t="shared" si="0"/>
        <v>#DIV/0!</v>
      </c>
      <c r="H5" t="e">
        <f t="shared" si="1"/>
        <v>#DIV/0!</v>
      </c>
      <c r="I5" t="e">
        <f t="shared" si="2"/>
        <v>#DIV/0!</v>
      </c>
      <c r="J5" t="e">
        <f t="shared" si="3"/>
        <v>#DIV/0!</v>
      </c>
      <c r="K5" t="e">
        <f t="shared" si="4"/>
        <v>#DIV/0!</v>
      </c>
      <c r="L5" t="e">
        <f t="shared" si="5"/>
        <v>#DIV/0!</v>
      </c>
    </row>
    <row r="6" spans="1:12" x14ac:dyDescent="0.35">
      <c r="B6" t="s">
        <v>33</v>
      </c>
      <c r="C6">
        <v>13.75</v>
      </c>
      <c r="D6">
        <v>0</v>
      </c>
      <c r="E6">
        <v>0</v>
      </c>
      <c r="F6">
        <v>0</v>
      </c>
      <c r="G6">
        <f t="shared" si="0"/>
        <v>0</v>
      </c>
      <c r="H6">
        <f t="shared" si="1"/>
        <v>0</v>
      </c>
      <c r="I6">
        <f t="shared" si="2"/>
        <v>0</v>
      </c>
      <c r="J6">
        <f t="shared" si="3"/>
        <v>0</v>
      </c>
      <c r="K6">
        <f t="shared" si="4"/>
        <v>0</v>
      </c>
      <c r="L6">
        <f t="shared" si="5"/>
        <v>0</v>
      </c>
    </row>
    <row r="8" spans="1:12" x14ac:dyDescent="0.35">
      <c r="A8">
        <v>2017</v>
      </c>
      <c r="B8" t="s">
        <v>35</v>
      </c>
      <c r="C8">
        <v>1.5</v>
      </c>
      <c r="D8">
        <v>0</v>
      </c>
      <c r="E8">
        <v>0</v>
      </c>
      <c r="F8">
        <v>0</v>
      </c>
      <c r="G8">
        <f t="shared" si="0"/>
        <v>0</v>
      </c>
      <c r="H8">
        <f t="shared" si="1"/>
        <v>0</v>
      </c>
      <c r="I8">
        <f t="shared" si="2"/>
        <v>0</v>
      </c>
      <c r="J8">
        <f t="shared" si="3"/>
        <v>0</v>
      </c>
      <c r="K8">
        <f t="shared" si="4"/>
        <v>0</v>
      </c>
      <c r="L8">
        <f t="shared" si="5"/>
        <v>0</v>
      </c>
    </row>
    <row r="9" spans="1:12" x14ac:dyDescent="0.35">
      <c r="B9" t="s">
        <v>36</v>
      </c>
      <c r="C9">
        <v>6.1</v>
      </c>
      <c r="D9">
        <v>0</v>
      </c>
      <c r="E9">
        <v>0</v>
      </c>
      <c r="F9">
        <v>0</v>
      </c>
      <c r="G9">
        <f t="shared" si="0"/>
        <v>0</v>
      </c>
      <c r="H9">
        <f t="shared" si="1"/>
        <v>0</v>
      </c>
      <c r="I9">
        <f t="shared" si="2"/>
        <v>0</v>
      </c>
      <c r="J9">
        <f t="shared" si="3"/>
        <v>0</v>
      </c>
      <c r="K9">
        <f t="shared" si="4"/>
        <v>0</v>
      </c>
      <c r="L9">
        <f t="shared" si="5"/>
        <v>0</v>
      </c>
    </row>
    <row r="10" spans="1:12" x14ac:dyDescent="0.35">
      <c r="B10" t="s">
        <v>34</v>
      </c>
      <c r="C10">
        <v>0</v>
      </c>
      <c r="D10">
        <v>0</v>
      </c>
      <c r="E10">
        <v>0</v>
      </c>
      <c r="F10">
        <v>0</v>
      </c>
      <c r="G10" t="e">
        <f t="shared" si="0"/>
        <v>#DIV/0!</v>
      </c>
      <c r="H10" t="e">
        <f t="shared" si="1"/>
        <v>#DIV/0!</v>
      </c>
      <c r="I10" t="e">
        <f t="shared" si="2"/>
        <v>#DIV/0!</v>
      </c>
      <c r="J10" t="e">
        <f t="shared" si="3"/>
        <v>#DIV/0!</v>
      </c>
      <c r="K10" t="e">
        <f t="shared" si="4"/>
        <v>#DIV/0!</v>
      </c>
      <c r="L10" t="e">
        <f t="shared" si="5"/>
        <v>#DIV/0!</v>
      </c>
    </row>
    <row r="11" spans="1:12" x14ac:dyDescent="0.35">
      <c r="B11" t="s">
        <v>33</v>
      </c>
      <c r="C11">
        <v>16.55</v>
      </c>
      <c r="D11">
        <v>0</v>
      </c>
      <c r="E11">
        <v>0</v>
      </c>
      <c r="F11">
        <v>0</v>
      </c>
      <c r="G11">
        <f t="shared" si="0"/>
        <v>0</v>
      </c>
      <c r="H11">
        <f t="shared" si="1"/>
        <v>0</v>
      </c>
      <c r="I11">
        <f t="shared" si="2"/>
        <v>0</v>
      </c>
      <c r="J11">
        <f t="shared" si="3"/>
        <v>0</v>
      </c>
      <c r="K11">
        <f t="shared" si="4"/>
        <v>0</v>
      </c>
      <c r="L11">
        <f t="shared" si="5"/>
        <v>0</v>
      </c>
    </row>
    <row r="13" spans="1:12" x14ac:dyDescent="0.35">
      <c r="A13">
        <v>2018</v>
      </c>
      <c r="B13" t="s">
        <v>35</v>
      </c>
      <c r="C13">
        <v>0</v>
      </c>
      <c r="D13">
        <v>0</v>
      </c>
      <c r="E13">
        <v>0</v>
      </c>
      <c r="F13">
        <v>0</v>
      </c>
      <c r="G13" t="e">
        <f t="shared" si="0"/>
        <v>#DIV/0!</v>
      </c>
      <c r="H13" t="e">
        <f t="shared" si="1"/>
        <v>#DIV/0!</v>
      </c>
      <c r="I13" t="e">
        <f t="shared" si="2"/>
        <v>#DIV/0!</v>
      </c>
      <c r="J13" t="e">
        <f t="shared" si="3"/>
        <v>#DIV/0!</v>
      </c>
      <c r="K13" t="e">
        <f t="shared" si="4"/>
        <v>#DIV/0!</v>
      </c>
      <c r="L13" t="e">
        <f t="shared" si="5"/>
        <v>#DIV/0!</v>
      </c>
    </row>
    <row r="14" spans="1:12" x14ac:dyDescent="0.35">
      <c r="B14" t="s">
        <v>36</v>
      </c>
      <c r="C14">
        <v>11.65</v>
      </c>
      <c r="D14">
        <v>0</v>
      </c>
      <c r="E14">
        <v>0</v>
      </c>
      <c r="F14">
        <v>0</v>
      </c>
      <c r="G14">
        <f t="shared" si="0"/>
        <v>0</v>
      </c>
      <c r="H14">
        <f t="shared" si="1"/>
        <v>0</v>
      </c>
      <c r="I14">
        <f t="shared" si="2"/>
        <v>0</v>
      </c>
      <c r="J14">
        <f t="shared" si="3"/>
        <v>0</v>
      </c>
      <c r="K14">
        <f t="shared" si="4"/>
        <v>0</v>
      </c>
      <c r="L14">
        <f t="shared" si="5"/>
        <v>0</v>
      </c>
    </row>
    <row r="15" spans="1:12" x14ac:dyDescent="0.35">
      <c r="B15" t="s">
        <v>34</v>
      </c>
      <c r="C15">
        <v>2.95</v>
      </c>
      <c r="D15">
        <v>0</v>
      </c>
      <c r="E15">
        <v>0</v>
      </c>
      <c r="F15">
        <v>0</v>
      </c>
      <c r="G15">
        <f t="shared" si="0"/>
        <v>0</v>
      </c>
      <c r="H15">
        <f t="shared" si="1"/>
        <v>0</v>
      </c>
      <c r="I15">
        <f t="shared" si="2"/>
        <v>0</v>
      </c>
      <c r="J15">
        <f t="shared" si="3"/>
        <v>0</v>
      </c>
      <c r="K15">
        <f t="shared" si="4"/>
        <v>0</v>
      </c>
      <c r="L15">
        <f t="shared" si="5"/>
        <v>0</v>
      </c>
    </row>
    <row r="16" spans="1:12" x14ac:dyDescent="0.35">
      <c r="B16" t="s">
        <v>33</v>
      </c>
      <c r="C16">
        <v>83</v>
      </c>
      <c r="D16">
        <v>2</v>
      </c>
      <c r="E16">
        <v>1</v>
      </c>
      <c r="F16">
        <v>0</v>
      </c>
      <c r="G16">
        <f t="shared" si="0"/>
        <v>2.4096385542168676E-2</v>
      </c>
      <c r="H16">
        <f t="shared" si="1"/>
        <v>2.4096385542168677</v>
      </c>
      <c r="I16">
        <f t="shared" si="2"/>
        <v>1.2048192771084338E-2</v>
      </c>
      <c r="J16">
        <f t="shared" si="3"/>
        <v>1.2048192771084338</v>
      </c>
      <c r="K16">
        <f t="shared" si="4"/>
        <v>0</v>
      </c>
      <c r="L16">
        <f t="shared" si="5"/>
        <v>0</v>
      </c>
    </row>
    <row r="18" spans="1:12" x14ac:dyDescent="0.35">
      <c r="A18">
        <v>2019</v>
      </c>
      <c r="B18" t="s">
        <v>35</v>
      </c>
      <c r="C18">
        <v>107.8</v>
      </c>
      <c r="D18">
        <v>1</v>
      </c>
      <c r="E18">
        <v>0</v>
      </c>
      <c r="F18">
        <v>0</v>
      </c>
      <c r="G18">
        <f t="shared" si="0"/>
        <v>9.2764378478664197E-3</v>
      </c>
      <c r="H18">
        <f t="shared" si="1"/>
        <v>0.927643784786642</v>
      </c>
      <c r="I18">
        <f t="shared" si="2"/>
        <v>0</v>
      </c>
      <c r="J18">
        <f t="shared" si="3"/>
        <v>0</v>
      </c>
      <c r="K18">
        <f t="shared" si="4"/>
        <v>0</v>
      </c>
      <c r="L18">
        <f t="shared" si="5"/>
        <v>0</v>
      </c>
    </row>
    <row r="19" spans="1:12" x14ac:dyDescent="0.35">
      <c r="B19" t="s">
        <v>36</v>
      </c>
      <c r="C19">
        <v>7</v>
      </c>
      <c r="D19">
        <v>0</v>
      </c>
      <c r="E19">
        <v>0</v>
      </c>
      <c r="F19">
        <v>0</v>
      </c>
      <c r="G19">
        <f t="shared" si="0"/>
        <v>0</v>
      </c>
      <c r="H19">
        <f t="shared" si="1"/>
        <v>0</v>
      </c>
      <c r="I19">
        <f t="shared" si="2"/>
        <v>0</v>
      </c>
      <c r="J19">
        <f t="shared" si="3"/>
        <v>0</v>
      </c>
      <c r="K19">
        <f t="shared" si="4"/>
        <v>0</v>
      </c>
      <c r="L19">
        <f t="shared" si="5"/>
        <v>0</v>
      </c>
    </row>
    <row r="20" spans="1:12" x14ac:dyDescent="0.35">
      <c r="B20" t="s">
        <v>34</v>
      </c>
      <c r="C20">
        <v>15.9</v>
      </c>
      <c r="D20">
        <v>3</v>
      </c>
      <c r="E20">
        <v>0</v>
      </c>
      <c r="F20">
        <v>0</v>
      </c>
      <c r="G20">
        <f t="shared" si="0"/>
        <v>0.18867924528301885</v>
      </c>
      <c r="H20">
        <f t="shared" si="1"/>
        <v>18.867924528301884</v>
      </c>
      <c r="I20">
        <f t="shared" si="2"/>
        <v>0</v>
      </c>
      <c r="J20">
        <f t="shared" si="3"/>
        <v>0</v>
      </c>
      <c r="K20">
        <f t="shared" si="4"/>
        <v>0</v>
      </c>
      <c r="L20">
        <f t="shared" si="5"/>
        <v>0</v>
      </c>
    </row>
    <row r="21" spans="1:12" x14ac:dyDescent="0.35">
      <c r="B21" t="s">
        <v>33</v>
      </c>
      <c r="C21">
        <v>62.5</v>
      </c>
      <c r="D21">
        <v>6</v>
      </c>
      <c r="E21">
        <v>0</v>
      </c>
      <c r="F21">
        <v>0</v>
      </c>
      <c r="G21">
        <f t="shared" si="0"/>
        <v>9.6000000000000002E-2</v>
      </c>
      <c r="H21">
        <f t="shared" si="1"/>
        <v>9.6</v>
      </c>
      <c r="I21">
        <f t="shared" si="2"/>
        <v>0</v>
      </c>
      <c r="J21">
        <f t="shared" si="3"/>
        <v>0</v>
      </c>
      <c r="K21">
        <f t="shared" si="4"/>
        <v>0</v>
      </c>
      <c r="L21">
        <f t="shared" si="5"/>
        <v>0</v>
      </c>
    </row>
    <row r="23" spans="1:12" x14ac:dyDescent="0.35">
      <c r="A23">
        <v>2020</v>
      </c>
      <c r="B23" t="s">
        <v>35</v>
      </c>
      <c r="C23">
        <v>215.85000000000002</v>
      </c>
      <c r="D23">
        <v>9</v>
      </c>
      <c r="E23">
        <v>0</v>
      </c>
      <c r="F23">
        <v>0</v>
      </c>
      <c r="G23">
        <f t="shared" si="0"/>
        <v>4.1695621959694229E-2</v>
      </c>
      <c r="H23">
        <f t="shared" si="1"/>
        <v>4.1695621959694229</v>
      </c>
      <c r="I23">
        <f t="shared" si="2"/>
        <v>0</v>
      </c>
      <c r="J23">
        <f t="shared" si="3"/>
        <v>0</v>
      </c>
      <c r="K23">
        <f t="shared" si="4"/>
        <v>0</v>
      </c>
      <c r="L23">
        <f t="shared" si="5"/>
        <v>0</v>
      </c>
    </row>
    <row r="24" spans="1:12" x14ac:dyDescent="0.35">
      <c r="B24" t="s">
        <v>36</v>
      </c>
      <c r="C24">
        <v>41.7</v>
      </c>
      <c r="D24">
        <v>2</v>
      </c>
      <c r="E24">
        <v>0</v>
      </c>
      <c r="F24">
        <v>0</v>
      </c>
      <c r="G24">
        <f t="shared" si="0"/>
        <v>4.7961630695443645E-2</v>
      </c>
      <c r="H24">
        <f t="shared" si="1"/>
        <v>4.7961630695443649</v>
      </c>
      <c r="I24">
        <f t="shared" si="2"/>
        <v>0</v>
      </c>
      <c r="J24">
        <f t="shared" si="3"/>
        <v>0</v>
      </c>
      <c r="K24">
        <f t="shared" si="4"/>
        <v>0</v>
      </c>
      <c r="L24">
        <f t="shared" si="5"/>
        <v>0</v>
      </c>
    </row>
    <row r="25" spans="1:12" x14ac:dyDescent="0.35">
      <c r="B25" t="s">
        <v>34</v>
      </c>
      <c r="C25">
        <v>24.65</v>
      </c>
      <c r="D25">
        <v>4</v>
      </c>
      <c r="E25">
        <v>2</v>
      </c>
      <c r="F25">
        <v>0</v>
      </c>
      <c r="G25">
        <f t="shared" si="0"/>
        <v>0.16227180527383367</v>
      </c>
      <c r="H25">
        <f t="shared" si="1"/>
        <v>16.227180527383368</v>
      </c>
      <c r="I25">
        <f t="shared" si="2"/>
        <v>8.1135902636916835E-2</v>
      </c>
      <c r="J25">
        <f t="shared" si="3"/>
        <v>8.1135902636916839</v>
      </c>
      <c r="K25">
        <f t="shared" si="4"/>
        <v>0</v>
      </c>
      <c r="L25">
        <f t="shared" si="5"/>
        <v>0</v>
      </c>
    </row>
    <row r="26" spans="1:12" x14ac:dyDescent="0.35">
      <c r="B26" t="s">
        <v>33</v>
      </c>
      <c r="C26">
        <v>74.45</v>
      </c>
      <c r="D26">
        <v>3</v>
      </c>
      <c r="E26">
        <v>0</v>
      </c>
      <c r="F26">
        <v>0</v>
      </c>
      <c r="G26">
        <f t="shared" si="0"/>
        <v>4.0295500335795834E-2</v>
      </c>
      <c r="H26">
        <f t="shared" si="1"/>
        <v>4.0295500335795831</v>
      </c>
      <c r="I26">
        <f t="shared" si="2"/>
        <v>0</v>
      </c>
      <c r="J26">
        <f t="shared" si="3"/>
        <v>0</v>
      </c>
      <c r="K26">
        <f t="shared" si="4"/>
        <v>0</v>
      </c>
      <c r="L26">
        <f t="shared" si="5"/>
        <v>0</v>
      </c>
    </row>
    <row r="28" spans="1:12" x14ac:dyDescent="0.35">
      <c r="A28">
        <v>2021</v>
      </c>
      <c r="B28" t="s">
        <v>35</v>
      </c>
      <c r="C28">
        <v>132.95000000000002</v>
      </c>
      <c r="D28">
        <v>0</v>
      </c>
      <c r="E28">
        <v>0</v>
      </c>
      <c r="F28">
        <v>0</v>
      </c>
      <c r="G28">
        <f t="shared" si="0"/>
        <v>0</v>
      </c>
      <c r="H28">
        <f t="shared" si="1"/>
        <v>0</v>
      </c>
      <c r="I28">
        <f t="shared" si="2"/>
        <v>0</v>
      </c>
      <c r="J28">
        <f t="shared" si="3"/>
        <v>0</v>
      </c>
      <c r="K28">
        <f t="shared" si="4"/>
        <v>0</v>
      </c>
      <c r="L28">
        <f t="shared" si="5"/>
        <v>0</v>
      </c>
    </row>
    <row r="29" spans="1:12" x14ac:dyDescent="0.35">
      <c r="B29" t="s">
        <v>36</v>
      </c>
      <c r="C29">
        <v>13.1</v>
      </c>
      <c r="D29">
        <v>1</v>
      </c>
      <c r="E29">
        <v>0</v>
      </c>
      <c r="F29">
        <v>0</v>
      </c>
      <c r="G29">
        <f t="shared" si="0"/>
        <v>7.6335877862595422E-2</v>
      </c>
      <c r="H29">
        <f t="shared" si="1"/>
        <v>7.6335877862595423</v>
      </c>
      <c r="I29">
        <f t="shared" si="2"/>
        <v>0</v>
      </c>
      <c r="J29">
        <f t="shared" si="3"/>
        <v>0</v>
      </c>
      <c r="K29">
        <f t="shared" si="4"/>
        <v>0</v>
      </c>
      <c r="L29">
        <f t="shared" si="5"/>
        <v>0</v>
      </c>
    </row>
    <row r="30" spans="1:12" x14ac:dyDescent="0.35">
      <c r="B30" t="s">
        <v>34</v>
      </c>
      <c r="C30">
        <v>26.05</v>
      </c>
      <c r="D30">
        <v>6</v>
      </c>
      <c r="E30">
        <v>0</v>
      </c>
      <c r="F30">
        <v>0</v>
      </c>
      <c r="G30">
        <f t="shared" si="0"/>
        <v>0.23032629558541265</v>
      </c>
      <c r="H30">
        <f t="shared" si="1"/>
        <v>23.032629558541267</v>
      </c>
      <c r="I30">
        <f t="shared" si="2"/>
        <v>0</v>
      </c>
      <c r="J30">
        <f t="shared" si="3"/>
        <v>0</v>
      </c>
      <c r="K30">
        <f t="shared" si="4"/>
        <v>0</v>
      </c>
      <c r="L30">
        <f t="shared" si="5"/>
        <v>0</v>
      </c>
    </row>
    <row r="31" spans="1:12" x14ac:dyDescent="0.35">
      <c r="B31" t="s">
        <v>33</v>
      </c>
      <c r="C31">
        <v>86.35</v>
      </c>
      <c r="D31">
        <v>13</v>
      </c>
      <c r="E31">
        <v>1</v>
      </c>
      <c r="F31">
        <v>0</v>
      </c>
      <c r="G31">
        <f t="shared" si="0"/>
        <v>0.15055008685581936</v>
      </c>
      <c r="H31">
        <f t="shared" si="1"/>
        <v>15.055008685581935</v>
      </c>
      <c r="I31">
        <f t="shared" si="2"/>
        <v>1.1580775911986104E-2</v>
      </c>
      <c r="J31">
        <f t="shared" si="3"/>
        <v>1.1580775911986105</v>
      </c>
      <c r="K31">
        <f t="shared" si="4"/>
        <v>0</v>
      </c>
      <c r="L31">
        <f t="shared" si="5"/>
        <v>0</v>
      </c>
    </row>
    <row r="33" spans="1:12" x14ac:dyDescent="0.35">
      <c r="A33">
        <v>2022</v>
      </c>
      <c r="B33" t="s">
        <v>35</v>
      </c>
      <c r="C33">
        <v>102.5</v>
      </c>
      <c r="D33">
        <v>1</v>
      </c>
      <c r="E33">
        <v>0</v>
      </c>
      <c r="F33">
        <v>0</v>
      </c>
      <c r="G33">
        <f t="shared" si="0"/>
        <v>9.7560975609756097E-3</v>
      </c>
      <c r="H33">
        <f t="shared" si="1"/>
        <v>0.97560975609756095</v>
      </c>
      <c r="I33">
        <f t="shared" si="2"/>
        <v>0</v>
      </c>
      <c r="J33">
        <f t="shared" si="3"/>
        <v>0</v>
      </c>
      <c r="K33">
        <f t="shared" si="4"/>
        <v>0</v>
      </c>
      <c r="L33">
        <f t="shared" si="5"/>
        <v>0</v>
      </c>
    </row>
    <row r="34" spans="1:12" x14ac:dyDescent="0.35">
      <c r="B34" t="s">
        <v>36</v>
      </c>
      <c r="C34">
        <v>8.5500000000000007</v>
      </c>
      <c r="D34">
        <v>0</v>
      </c>
      <c r="E34">
        <v>0</v>
      </c>
      <c r="F34">
        <v>0</v>
      </c>
      <c r="G34">
        <f t="shared" si="0"/>
        <v>0</v>
      </c>
      <c r="H34">
        <f t="shared" si="1"/>
        <v>0</v>
      </c>
      <c r="I34">
        <f t="shared" si="2"/>
        <v>0</v>
      </c>
      <c r="J34">
        <f t="shared" si="3"/>
        <v>0</v>
      </c>
      <c r="K34">
        <f t="shared" si="4"/>
        <v>0</v>
      </c>
      <c r="L34">
        <f t="shared" si="5"/>
        <v>0</v>
      </c>
    </row>
    <row r="35" spans="1:12" x14ac:dyDescent="0.35">
      <c r="B35" t="s">
        <v>34</v>
      </c>
      <c r="C35">
        <v>22.2</v>
      </c>
      <c r="D35">
        <v>1</v>
      </c>
      <c r="E35">
        <v>0</v>
      </c>
      <c r="F35">
        <v>0</v>
      </c>
      <c r="G35">
        <f t="shared" si="0"/>
        <v>4.504504504504505E-2</v>
      </c>
      <c r="H35">
        <f t="shared" si="1"/>
        <v>4.5045045045045047</v>
      </c>
      <c r="I35">
        <f t="shared" si="2"/>
        <v>0</v>
      </c>
      <c r="J35">
        <f t="shared" si="3"/>
        <v>0</v>
      </c>
      <c r="K35">
        <f t="shared" si="4"/>
        <v>0</v>
      </c>
      <c r="L35">
        <f t="shared" si="5"/>
        <v>0</v>
      </c>
    </row>
    <row r="36" spans="1:12" x14ac:dyDescent="0.35">
      <c r="B36" t="s">
        <v>33</v>
      </c>
      <c r="C36">
        <v>53.85</v>
      </c>
      <c r="D36">
        <v>2</v>
      </c>
      <c r="E36">
        <v>0</v>
      </c>
      <c r="F36">
        <v>0</v>
      </c>
      <c r="G36">
        <f t="shared" si="0"/>
        <v>3.7140204271123488E-2</v>
      </c>
      <c r="H36">
        <f t="shared" si="1"/>
        <v>3.7140204271123487</v>
      </c>
      <c r="I36">
        <f t="shared" si="2"/>
        <v>0</v>
      </c>
      <c r="J36">
        <f t="shared" si="3"/>
        <v>0</v>
      </c>
      <c r="K36">
        <f t="shared" si="4"/>
        <v>0</v>
      </c>
      <c r="L36">
        <f t="shared" si="5"/>
        <v>0</v>
      </c>
    </row>
    <row r="38" spans="1:12" x14ac:dyDescent="0.35">
      <c r="A38">
        <v>2023</v>
      </c>
      <c r="B38" t="s">
        <v>35</v>
      </c>
      <c r="C38">
        <v>700.59999999999991</v>
      </c>
      <c r="D38">
        <v>5</v>
      </c>
      <c r="E38">
        <v>0</v>
      </c>
      <c r="F38">
        <v>0</v>
      </c>
      <c r="G38">
        <f t="shared" si="0"/>
        <v>7.1367399371966896E-3</v>
      </c>
      <c r="H38">
        <f t="shared" si="1"/>
        <v>0.713673993719669</v>
      </c>
      <c r="I38">
        <f t="shared" si="2"/>
        <v>0</v>
      </c>
      <c r="J38">
        <f t="shared" si="3"/>
        <v>0</v>
      </c>
      <c r="K38">
        <f t="shared" si="4"/>
        <v>0</v>
      </c>
      <c r="L38">
        <f t="shared" si="5"/>
        <v>0</v>
      </c>
    </row>
    <row r="39" spans="1:12" x14ac:dyDescent="0.35">
      <c r="B39" t="s">
        <v>36</v>
      </c>
      <c r="C39">
        <v>130.19999999999999</v>
      </c>
      <c r="D39">
        <v>4</v>
      </c>
      <c r="E39">
        <v>5</v>
      </c>
      <c r="F39">
        <v>0</v>
      </c>
      <c r="G39">
        <f t="shared" si="0"/>
        <v>3.0721966205837177E-2</v>
      </c>
      <c r="H39">
        <f t="shared" si="1"/>
        <v>3.0721966205837177</v>
      </c>
      <c r="I39">
        <f t="shared" si="2"/>
        <v>3.840245775729647E-2</v>
      </c>
      <c r="J39">
        <f t="shared" si="3"/>
        <v>3.8402457757296471</v>
      </c>
      <c r="K39">
        <f t="shared" si="4"/>
        <v>0</v>
      </c>
      <c r="L39">
        <f t="shared" si="5"/>
        <v>0</v>
      </c>
    </row>
    <row r="40" spans="1:12" x14ac:dyDescent="0.35">
      <c r="B40" t="s">
        <v>34</v>
      </c>
      <c r="C40">
        <v>18.7</v>
      </c>
      <c r="D40">
        <v>1</v>
      </c>
      <c r="E40">
        <v>0</v>
      </c>
      <c r="F40">
        <v>0</v>
      </c>
      <c r="G40">
        <f t="shared" si="0"/>
        <v>5.3475935828877004E-2</v>
      </c>
      <c r="H40">
        <f t="shared" si="1"/>
        <v>5.3475935828877006</v>
      </c>
      <c r="I40">
        <f t="shared" si="2"/>
        <v>0</v>
      </c>
      <c r="J40">
        <f t="shared" si="3"/>
        <v>0</v>
      </c>
      <c r="K40">
        <f t="shared" si="4"/>
        <v>0</v>
      </c>
      <c r="L40">
        <f t="shared" si="5"/>
        <v>0</v>
      </c>
    </row>
    <row r="41" spans="1:12" x14ac:dyDescent="0.35">
      <c r="B41" t="s">
        <v>33</v>
      </c>
      <c r="C41">
        <v>193.3</v>
      </c>
      <c r="D41">
        <v>25</v>
      </c>
      <c r="E41">
        <v>0</v>
      </c>
      <c r="F41">
        <v>0</v>
      </c>
      <c r="G41">
        <f t="shared" si="0"/>
        <v>0.12933264355923435</v>
      </c>
      <c r="H41">
        <f t="shared" si="1"/>
        <v>12.933264355923434</v>
      </c>
      <c r="I41">
        <f t="shared" si="2"/>
        <v>0</v>
      </c>
      <c r="J41">
        <f t="shared" si="3"/>
        <v>0</v>
      </c>
      <c r="K41">
        <f t="shared" si="4"/>
        <v>0</v>
      </c>
      <c r="L41">
        <f t="shared" si="5"/>
        <v>0</v>
      </c>
    </row>
    <row r="43" spans="1:12" x14ac:dyDescent="0.35">
      <c r="A43">
        <v>2024</v>
      </c>
      <c r="B43" t="s">
        <v>35</v>
      </c>
      <c r="C43">
        <v>216.10000000000002</v>
      </c>
      <c r="D43">
        <v>3</v>
      </c>
      <c r="E43">
        <v>0</v>
      </c>
      <c r="F43">
        <v>0</v>
      </c>
      <c r="G43">
        <f t="shared" si="0"/>
        <v>1.3882461823229985E-2</v>
      </c>
      <c r="H43">
        <f t="shared" si="1"/>
        <v>1.3882461823229986</v>
      </c>
      <c r="I43">
        <f t="shared" si="2"/>
        <v>0</v>
      </c>
      <c r="J43">
        <f t="shared" si="3"/>
        <v>0</v>
      </c>
      <c r="K43">
        <f t="shared" si="4"/>
        <v>0</v>
      </c>
      <c r="L43">
        <f t="shared" si="5"/>
        <v>0</v>
      </c>
    </row>
    <row r="44" spans="1:12" x14ac:dyDescent="0.35">
      <c r="B44" t="s">
        <v>36</v>
      </c>
      <c r="C44">
        <v>40.85</v>
      </c>
      <c r="D44">
        <v>1</v>
      </c>
      <c r="E44">
        <v>0</v>
      </c>
      <c r="F44">
        <v>0</v>
      </c>
      <c r="G44">
        <f t="shared" si="0"/>
        <v>2.4479804161566705E-2</v>
      </c>
      <c r="H44">
        <f t="shared" si="1"/>
        <v>2.4479804161566707</v>
      </c>
      <c r="I44">
        <f t="shared" si="2"/>
        <v>0</v>
      </c>
      <c r="J44">
        <f t="shared" si="3"/>
        <v>0</v>
      </c>
      <c r="K44">
        <f t="shared" si="4"/>
        <v>0</v>
      </c>
      <c r="L44">
        <f t="shared" si="5"/>
        <v>0</v>
      </c>
    </row>
    <row r="45" spans="1:12" x14ac:dyDescent="0.35">
      <c r="B45" t="s">
        <v>34</v>
      </c>
      <c r="C45">
        <v>85.7</v>
      </c>
      <c r="D45">
        <v>4</v>
      </c>
      <c r="E45">
        <v>0</v>
      </c>
      <c r="F45">
        <v>0</v>
      </c>
      <c r="G45">
        <f t="shared" si="0"/>
        <v>4.6674445740956826E-2</v>
      </c>
      <c r="H45">
        <f t="shared" si="1"/>
        <v>4.6674445740956827</v>
      </c>
      <c r="I45">
        <f t="shared" si="2"/>
        <v>0</v>
      </c>
      <c r="J45">
        <f t="shared" si="3"/>
        <v>0</v>
      </c>
      <c r="K45">
        <f t="shared" si="4"/>
        <v>0</v>
      </c>
      <c r="L45">
        <f t="shared" si="5"/>
        <v>0</v>
      </c>
    </row>
    <row r="46" spans="1:12" x14ac:dyDescent="0.35">
      <c r="B46" t="s">
        <v>33</v>
      </c>
      <c r="C46">
        <v>175.35</v>
      </c>
      <c r="D46">
        <v>9</v>
      </c>
      <c r="E46">
        <v>0</v>
      </c>
      <c r="F46">
        <v>0</v>
      </c>
      <c r="G46">
        <f t="shared" si="0"/>
        <v>5.1325919589392643E-2</v>
      </c>
      <c r="H46">
        <f t="shared" si="1"/>
        <v>5.1325919589392646</v>
      </c>
      <c r="I46">
        <f t="shared" si="2"/>
        <v>0</v>
      </c>
      <c r="J46">
        <f t="shared" si="3"/>
        <v>0</v>
      </c>
      <c r="K46">
        <f t="shared" si="4"/>
        <v>0</v>
      </c>
      <c r="L46">
        <f t="shared" si="5"/>
        <v>0</v>
      </c>
    </row>
    <row r="48" spans="1:12" x14ac:dyDescent="0.35">
      <c r="A48">
        <v>2025</v>
      </c>
      <c r="B48" t="s">
        <v>35</v>
      </c>
      <c r="C48">
        <v>30.45</v>
      </c>
      <c r="D48">
        <v>0</v>
      </c>
      <c r="E48">
        <v>0</v>
      </c>
      <c r="F48">
        <v>0</v>
      </c>
      <c r="G48">
        <f t="shared" si="0"/>
        <v>0</v>
      </c>
      <c r="H48">
        <f t="shared" si="1"/>
        <v>0</v>
      </c>
      <c r="I48">
        <f t="shared" si="2"/>
        <v>0</v>
      </c>
      <c r="J48">
        <f t="shared" si="3"/>
        <v>0</v>
      </c>
      <c r="K48">
        <f t="shared" si="4"/>
        <v>0</v>
      </c>
      <c r="L48">
        <f t="shared" si="5"/>
        <v>0</v>
      </c>
    </row>
    <row r="49" spans="2:12" x14ac:dyDescent="0.35">
      <c r="B49" t="s">
        <v>34</v>
      </c>
      <c r="C49">
        <v>39</v>
      </c>
      <c r="D49">
        <v>0</v>
      </c>
      <c r="E49">
        <v>0</v>
      </c>
      <c r="F49">
        <v>0</v>
      </c>
      <c r="G49">
        <f t="shared" si="0"/>
        <v>0</v>
      </c>
      <c r="H49">
        <f t="shared" si="1"/>
        <v>0</v>
      </c>
      <c r="I49">
        <f t="shared" si="2"/>
        <v>0</v>
      </c>
      <c r="J49">
        <f t="shared" si="3"/>
        <v>0</v>
      </c>
      <c r="K49">
        <f t="shared" si="4"/>
        <v>0</v>
      </c>
      <c r="L49">
        <f t="shared" si="5"/>
        <v>0</v>
      </c>
    </row>
    <row r="50" spans="2:12" x14ac:dyDescent="0.35">
      <c r="B50" t="s">
        <v>33</v>
      </c>
      <c r="C50">
        <v>58.900000000000006</v>
      </c>
      <c r="D50">
        <v>3</v>
      </c>
      <c r="E50">
        <v>1</v>
      </c>
      <c r="F50">
        <v>0</v>
      </c>
      <c r="G50">
        <f t="shared" si="0"/>
        <v>5.0933786078098467E-2</v>
      </c>
      <c r="H50">
        <f t="shared" si="1"/>
        <v>5.0933786078098464</v>
      </c>
      <c r="I50">
        <f t="shared" si="2"/>
        <v>1.6977928692699488E-2</v>
      </c>
      <c r="J50">
        <f t="shared" si="3"/>
        <v>1.6977928692699489</v>
      </c>
      <c r="K50">
        <f t="shared" si="4"/>
        <v>0</v>
      </c>
      <c r="L50">
        <f t="shared" si="5"/>
        <v>0</v>
      </c>
    </row>
  </sheetData>
  <pageMargins left="0.7" right="0.7" top="0.75" bottom="0.75" header="0.3" footer="0.3"/>
  <ignoredErrors>
    <ignoredError sqref="G3" evalError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88ED4-2653-416D-A024-BA51CC0D0E41}">
  <dimension ref="A1:K11"/>
  <sheetViews>
    <sheetView workbookViewId="0">
      <selection activeCell="F1" sqref="F1:K1"/>
    </sheetView>
  </sheetViews>
  <sheetFormatPr defaultRowHeight="14.5" x14ac:dyDescent="0.35"/>
  <cols>
    <col min="1" max="1" width="32.54296875" bestFit="1" customWidth="1"/>
    <col min="2" max="2" width="17.81640625" customWidth="1"/>
    <col min="3" max="3" width="17.453125" customWidth="1"/>
    <col min="4" max="4" width="17.36328125" customWidth="1"/>
    <col min="5" max="5" width="17.26953125" customWidth="1"/>
    <col min="6" max="6" width="14.6328125" customWidth="1"/>
    <col min="7" max="7" width="18.6328125" customWidth="1"/>
    <col min="8" max="8" width="15.6328125" customWidth="1"/>
    <col min="9" max="9" width="19.26953125" customWidth="1"/>
    <col min="10" max="10" width="13" customWidth="1"/>
    <col min="11" max="11" width="18.7265625" customWidth="1"/>
  </cols>
  <sheetData>
    <row r="1" spans="1:11" s="6" customFormat="1" ht="43.5" x14ac:dyDescent="0.35">
      <c r="A1" s="6" t="s">
        <v>37</v>
      </c>
      <c r="B1" s="6" t="s">
        <v>17</v>
      </c>
      <c r="C1" s="6" t="s">
        <v>22</v>
      </c>
      <c r="D1" s="6" t="s">
        <v>23</v>
      </c>
      <c r="E1" s="6" t="s">
        <v>24</v>
      </c>
      <c r="F1" s="6" t="s">
        <v>26</v>
      </c>
      <c r="G1" s="6" t="s">
        <v>31</v>
      </c>
      <c r="H1" s="6" t="s">
        <v>38</v>
      </c>
      <c r="I1" s="6" t="s">
        <v>28</v>
      </c>
      <c r="J1" s="6" t="s">
        <v>29</v>
      </c>
      <c r="K1" s="6" t="s">
        <v>30</v>
      </c>
    </row>
    <row r="2" spans="1:11" x14ac:dyDescent="0.35">
      <c r="A2" s="8" t="s">
        <v>35</v>
      </c>
      <c r="B2">
        <v>1507.7500000000002</v>
      </c>
      <c r="C2">
        <v>19</v>
      </c>
      <c r="D2">
        <v>0</v>
      </c>
      <c r="E2">
        <v>0</v>
      </c>
      <c r="F2">
        <f>C2/B2</f>
        <v>1.2601558613828551E-2</v>
      </c>
      <c r="G2">
        <v>1.2601558613828552</v>
      </c>
      <c r="H2">
        <v>0</v>
      </c>
      <c r="I2">
        <v>0</v>
      </c>
      <c r="J2">
        <v>0</v>
      </c>
      <c r="K2">
        <v>0</v>
      </c>
    </row>
    <row r="3" spans="1:11" x14ac:dyDescent="0.35">
      <c r="A3" s="8" t="s">
        <v>36</v>
      </c>
      <c r="B3">
        <v>262.14999999999998</v>
      </c>
      <c r="C3">
        <v>8</v>
      </c>
      <c r="D3">
        <v>5</v>
      </c>
      <c r="E3">
        <v>0</v>
      </c>
      <c r="F3">
        <f>C3/B3</f>
        <v>3.0516879649055886E-2</v>
      </c>
      <c r="G3">
        <v>3.0516879649055886</v>
      </c>
      <c r="H3">
        <v>1.9073049780659931E-2</v>
      </c>
      <c r="I3">
        <v>1.907304978065993</v>
      </c>
      <c r="J3">
        <v>0</v>
      </c>
      <c r="K3">
        <v>0</v>
      </c>
    </row>
    <row r="4" spans="1:11" x14ac:dyDescent="0.35">
      <c r="A4" s="8" t="s">
        <v>34</v>
      </c>
      <c r="B4">
        <v>235.15</v>
      </c>
      <c r="C4">
        <v>19</v>
      </c>
      <c r="D4">
        <v>2</v>
      </c>
      <c r="E4">
        <v>0</v>
      </c>
      <c r="F4">
        <f>C4/B4</f>
        <v>8.0799489687433557E-2</v>
      </c>
      <c r="G4">
        <v>8.0799489687433557</v>
      </c>
      <c r="H4">
        <v>8.5052094407824796E-3</v>
      </c>
      <c r="I4">
        <v>0.85052094407824796</v>
      </c>
      <c r="J4">
        <v>0</v>
      </c>
      <c r="K4">
        <v>0</v>
      </c>
    </row>
    <row r="5" spans="1:11" x14ac:dyDescent="0.35">
      <c r="A5" s="8" t="s">
        <v>33</v>
      </c>
      <c r="B5">
        <v>818</v>
      </c>
      <c r="C5">
        <v>63</v>
      </c>
      <c r="D5">
        <v>3</v>
      </c>
      <c r="E5">
        <v>0</v>
      </c>
      <c r="F5">
        <f>C5/B5</f>
        <v>7.7017114914425422E-2</v>
      </c>
      <c r="G5">
        <v>7.7017114914425422</v>
      </c>
      <c r="H5">
        <v>3.667481662591687E-3</v>
      </c>
      <c r="I5">
        <v>0.36674816625916873</v>
      </c>
      <c r="J5">
        <v>0</v>
      </c>
      <c r="K5">
        <v>0</v>
      </c>
    </row>
    <row r="6" spans="1:11" x14ac:dyDescent="0.35">
      <c r="A6" s="8"/>
    </row>
    <row r="7" spans="1:11" x14ac:dyDescent="0.35">
      <c r="A7" s="8"/>
    </row>
    <row r="8" spans="1:11" x14ac:dyDescent="0.35">
      <c r="A8" s="8"/>
    </row>
    <row r="9" spans="1:11" x14ac:dyDescent="0.35">
      <c r="A9" s="8"/>
    </row>
    <row r="10" spans="1:11" x14ac:dyDescent="0.35">
      <c r="A10" s="8"/>
    </row>
    <row r="11" spans="1:11" x14ac:dyDescent="0.35">
      <c r="A11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D1209-ED8C-49E6-9372-E2FDA2E0C22D}">
  <dimension ref="A1:K11"/>
  <sheetViews>
    <sheetView workbookViewId="0">
      <selection activeCell="D13" sqref="D13"/>
    </sheetView>
  </sheetViews>
  <sheetFormatPr defaultRowHeight="14.5" x14ac:dyDescent="0.35"/>
  <cols>
    <col min="1" max="1" width="10.6328125" bestFit="1" customWidth="1"/>
    <col min="2" max="2" width="18.08984375" bestFit="1" customWidth="1"/>
    <col min="3" max="3" width="21.90625" customWidth="1"/>
    <col min="4" max="4" width="17.453125" customWidth="1"/>
    <col min="5" max="5" width="17.36328125" customWidth="1"/>
    <col min="6" max="6" width="14.6328125" customWidth="1"/>
    <col min="7" max="7" width="18.6328125" customWidth="1"/>
    <col min="8" max="8" width="15.6328125" customWidth="1"/>
    <col min="9" max="9" width="19.26953125" customWidth="1"/>
    <col min="10" max="10" width="13" customWidth="1"/>
    <col min="11" max="11" width="18.7265625" customWidth="1"/>
  </cols>
  <sheetData>
    <row r="1" spans="1:11" s="6" customFormat="1" ht="29" x14ac:dyDescent="0.35">
      <c r="A1" s="6" t="s">
        <v>0</v>
      </c>
      <c r="B1" t="s">
        <v>17</v>
      </c>
      <c r="C1" s="6" t="s">
        <v>25</v>
      </c>
      <c r="D1" s="6" t="s">
        <v>23</v>
      </c>
      <c r="E1" s="6" t="s">
        <v>24</v>
      </c>
      <c r="F1" s="6" t="s">
        <v>26</v>
      </c>
      <c r="G1" s="6" t="s">
        <v>31</v>
      </c>
      <c r="H1" s="6" t="s">
        <v>27</v>
      </c>
      <c r="I1" s="6" t="s">
        <v>28</v>
      </c>
      <c r="J1" s="6" t="s">
        <v>29</v>
      </c>
      <c r="K1" s="6" t="s">
        <v>30</v>
      </c>
    </row>
    <row r="2" spans="1:11" x14ac:dyDescent="0.35">
      <c r="A2" s="8">
        <v>2016</v>
      </c>
      <c r="B2">
        <v>16.75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</row>
    <row r="3" spans="1:11" x14ac:dyDescent="0.35">
      <c r="A3" s="8">
        <v>2017</v>
      </c>
      <c r="B3">
        <v>24.15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</row>
    <row r="4" spans="1:11" x14ac:dyDescent="0.35">
      <c r="A4" s="8">
        <v>2018</v>
      </c>
      <c r="B4">
        <v>97.600000000000009</v>
      </c>
      <c r="C4">
        <v>2</v>
      </c>
      <c r="D4">
        <v>1</v>
      </c>
      <c r="E4">
        <v>0</v>
      </c>
      <c r="F4">
        <v>2.0491803278688523E-2</v>
      </c>
      <c r="G4">
        <v>2.0491803278688523</v>
      </c>
      <c r="H4">
        <v>1.0245901639344262E-2</v>
      </c>
      <c r="I4">
        <v>1.0245901639344261</v>
      </c>
      <c r="J4">
        <v>0</v>
      </c>
      <c r="K4">
        <v>0</v>
      </c>
    </row>
    <row r="5" spans="1:11" x14ac:dyDescent="0.35">
      <c r="A5" s="8">
        <v>2019</v>
      </c>
      <c r="B5">
        <v>193.20000000000002</v>
      </c>
      <c r="C5">
        <v>10</v>
      </c>
      <c r="D5">
        <v>0</v>
      </c>
      <c r="E5">
        <v>0</v>
      </c>
      <c r="F5">
        <v>5.1759834368530017E-2</v>
      </c>
      <c r="G5">
        <v>5.1759834368530013</v>
      </c>
      <c r="H5">
        <v>0</v>
      </c>
      <c r="I5">
        <v>0</v>
      </c>
      <c r="J5">
        <v>0</v>
      </c>
      <c r="K5">
        <v>0</v>
      </c>
    </row>
    <row r="6" spans="1:11" x14ac:dyDescent="0.35">
      <c r="A6" s="8">
        <v>2020</v>
      </c>
      <c r="B6">
        <v>356.65000000000003</v>
      </c>
      <c r="C6">
        <v>18</v>
      </c>
      <c r="D6">
        <v>2</v>
      </c>
      <c r="E6">
        <v>0</v>
      </c>
      <c r="F6">
        <v>5.0469648114397865E-2</v>
      </c>
      <c r="G6">
        <v>5.0469648114397865</v>
      </c>
      <c r="H6">
        <v>5.6077386793775405E-3</v>
      </c>
      <c r="I6">
        <v>0.56077386793775408</v>
      </c>
      <c r="J6">
        <v>0</v>
      </c>
      <c r="K6">
        <v>0</v>
      </c>
    </row>
    <row r="7" spans="1:11" x14ac:dyDescent="0.35">
      <c r="A7" s="8">
        <v>2021</v>
      </c>
      <c r="B7">
        <v>258.45</v>
      </c>
      <c r="C7">
        <v>20</v>
      </c>
      <c r="D7">
        <v>1</v>
      </c>
      <c r="E7">
        <v>0</v>
      </c>
      <c r="F7">
        <v>7.7384407041981046E-2</v>
      </c>
      <c r="G7">
        <v>7.7384407041981049</v>
      </c>
      <c r="H7">
        <v>3.8692203520990522E-3</v>
      </c>
      <c r="I7">
        <v>0.3869220352099052</v>
      </c>
      <c r="J7">
        <v>0</v>
      </c>
      <c r="K7">
        <v>0</v>
      </c>
    </row>
    <row r="8" spans="1:11" x14ac:dyDescent="0.35">
      <c r="A8" s="8">
        <v>2022</v>
      </c>
      <c r="B8">
        <v>187.1</v>
      </c>
      <c r="C8">
        <v>4</v>
      </c>
      <c r="D8">
        <v>0</v>
      </c>
      <c r="E8">
        <v>0</v>
      </c>
      <c r="F8">
        <v>2.1378941742383754E-2</v>
      </c>
      <c r="G8">
        <v>2.1378941742383755</v>
      </c>
      <c r="H8">
        <v>0</v>
      </c>
      <c r="I8">
        <v>0</v>
      </c>
      <c r="J8">
        <v>0</v>
      </c>
      <c r="K8">
        <v>0</v>
      </c>
    </row>
    <row r="9" spans="1:11" x14ac:dyDescent="0.35">
      <c r="A9" s="8">
        <v>2023</v>
      </c>
      <c r="B9">
        <v>1042.8</v>
      </c>
      <c r="C9">
        <v>35</v>
      </c>
      <c r="D9">
        <v>5</v>
      </c>
      <c r="E9">
        <v>0</v>
      </c>
      <c r="F9">
        <v>3.3563482930571542E-2</v>
      </c>
      <c r="G9">
        <v>3.3563482930571542</v>
      </c>
      <c r="H9">
        <v>4.7947832757959342E-3</v>
      </c>
      <c r="I9">
        <v>0.47947832757959341</v>
      </c>
      <c r="J9">
        <v>0</v>
      </c>
      <c r="K9">
        <v>0</v>
      </c>
    </row>
    <row r="10" spans="1:11" x14ac:dyDescent="0.35">
      <c r="A10" s="8">
        <v>2024</v>
      </c>
      <c r="B10">
        <v>518</v>
      </c>
      <c r="C10">
        <v>17</v>
      </c>
      <c r="D10">
        <v>0</v>
      </c>
      <c r="E10">
        <v>0</v>
      </c>
      <c r="F10">
        <v>3.2818532818532815E-2</v>
      </c>
      <c r="G10">
        <v>3.2818532818532815</v>
      </c>
      <c r="H10">
        <v>0</v>
      </c>
      <c r="I10">
        <v>0</v>
      </c>
      <c r="J10">
        <v>0</v>
      </c>
      <c r="K10">
        <v>0</v>
      </c>
    </row>
    <row r="11" spans="1:11" x14ac:dyDescent="0.35">
      <c r="A11" s="8">
        <v>2025</v>
      </c>
      <c r="B11">
        <v>128.35</v>
      </c>
      <c r="C11">
        <v>3</v>
      </c>
      <c r="D11">
        <v>1</v>
      </c>
      <c r="E11">
        <v>0</v>
      </c>
      <c r="F11">
        <v>2.3373587845734321E-2</v>
      </c>
      <c r="G11">
        <v>2.337358784573432</v>
      </c>
      <c r="H11">
        <v>7.7911959485781074E-3</v>
      </c>
      <c r="I11">
        <v>0.77911959485781079</v>
      </c>
      <c r="J11">
        <v>0</v>
      </c>
      <c r="K11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E7C67-A63D-4386-8D5D-32FFFC717A5A}">
  <dimension ref="A1:E11"/>
  <sheetViews>
    <sheetView workbookViewId="0">
      <selection activeCell="C1" sqref="C1"/>
    </sheetView>
  </sheetViews>
  <sheetFormatPr defaultRowHeight="14.5" x14ac:dyDescent="0.35"/>
  <cols>
    <col min="2" max="2" width="18.08984375" bestFit="1" customWidth="1"/>
    <col min="3" max="3" width="23.81640625" bestFit="1" customWidth="1"/>
    <col min="4" max="4" width="12.90625" bestFit="1" customWidth="1"/>
    <col min="5" max="5" width="22.36328125" bestFit="1" customWidth="1"/>
  </cols>
  <sheetData>
    <row r="1" spans="1:5" x14ac:dyDescent="0.35">
      <c r="A1" t="s">
        <v>0</v>
      </c>
      <c r="B1" t="s">
        <v>17</v>
      </c>
      <c r="C1" t="s">
        <v>39</v>
      </c>
      <c r="D1" t="s">
        <v>18</v>
      </c>
      <c r="E1" t="s">
        <v>19</v>
      </c>
    </row>
    <row r="2" spans="1:5" x14ac:dyDescent="0.35">
      <c r="A2" s="8">
        <v>2016</v>
      </c>
      <c r="B2">
        <v>16.75</v>
      </c>
      <c r="C2">
        <v>0</v>
      </c>
      <c r="D2">
        <f>C2/B2</f>
        <v>0</v>
      </c>
      <c r="E2">
        <f>D2*100</f>
        <v>0</v>
      </c>
    </row>
    <row r="3" spans="1:5" x14ac:dyDescent="0.35">
      <c r="A3" s="8">
        <v>2017</v>
      </c>
      <c r="B3">
        <v>24.15</v>
      </c>
      <c r="C3">
        <v>0</v>
      </c>
      <c r="D3">
        <f t="shared" ref="D3:D11" si="0">C3/B3</f>
        <v>0</v>
      </c>
      <c r="E3">
        <f t="shared" ref="E3:E11" si="1">D3*100</f>
        <v>0</v>
      </c>
    </row>
    <row r="4" spans="1:5" x14ac:dyDescent="0.35">
      <c r="A4" s="8">
        <v>2018</v>
      </c>
      <c r="B4">
        <v>97.600000000000009</v>
      </c>
      <c r="C4">
        <v>3</v>
      </c>
      <c r="D4">
        <f t="shared" si="0"/>
        <v>3.0737704918032783E-2</v>
      </c>
      <c r="E4">
        <f t="shared" si="1"/>
        <v>3.0737704918032782</v>
      </c>
    </row>
    <row r="5" spans="1:5" x14ac:dyDescent="0.35">
      <c r="A5" s="8">
        <v>2019</v>
      </c>
      <c r="B5">
        <v>193.20000000000002</v>
      </c>
      <c r="C5">
        <v>10</v>
      </c>
      <c r="D5">
        <f t="shared" si="0"/>
        <v>5.1759834368530017E-2</v>
      </c>
      <c r="E5">
        <f t="shared" si="1"/>
        <v>5.1759834368530013</v>
      </c>
    </row>
    <row r="6" spans="1:5" x14ac:dyDescent="0.35">
      <c r="A6" s="8">
        <v>2020</v>
      </c>
      <c r="B6">
        <v>356.65000000000003</v>
      </c>
      <c r="C6">
        <v>20</v>
      </c>
      <c r="D6">
        <f t="shared" si="0"/>
        <v>5.6077386793775406E-2</v>
      </c>
      <c r="E6">
        <f t="shared" si="1"/>
        <v>5.6077386793775403</v>
      </c>
    </row>
    <row r="7" spans="1:5" x14ac:dyDescent="0.35">
      <c r="A7" s="8">
        <v>2021</v>
      </c>
      <c r="B7">
        <v>258.45</v>
      </c>
      <c r="C7">
        <v>21</v>
      </c>
      <c r="D7">
        <f t="shared" si="0"/>
        <v>8.1253627394080097E-2</v>
      </c>
      <c r="E7">
        <f t="shared" si="1"/>
        <v>8.1253627394080095</v>
      </c>
    </row>
    <row r="8" spans="1:5" x14ac:dyDescent="0.35">
      <c r="A8" s="8">
        <v>2022</v>
      </c>
      <c r="B8">
        <v>187.1</v>
      </c>
      <c r="C8">
        <v>4</v>
      </c>
      <c r="D8">
        <f t="shared" si="0"/>
        <v>2.1378941742383754E-2</v>
      </c>
      <c r="E8">
        <f t="shared" si="1"/>
        <v>2.1378941742383755</v>
      </c>
    </row>
    <row r="9" spans="1:5" x14ac:dyDescent="0.35">
      <c r="A9" s="8">
        <v>2023</v>
      </c>
      <c r="B9">
        <v>1042.8</v>
      </c>
      <c r="C9">
        <v>40</v>
      </c>
      <c r="D9">
        <f t="shared" si="0"/>
        <v>3.8358266206367474E-2</v>
      </c>
      <c r="E9">
        <f t="shared" si="1"/>
        <v>3.8358266206367473</v>
      </c>
    </row>
    <row r="10" spans="1:5" x14ac:dyDescent="0.35">
      <c r="A10" s="8">
        <v>2024</v>
      </c>
      <c r="B10">
        <v>518</v>
      </c>
      <c r="C10">
        <v>17</v>
      </c>
      <c r="D10">
        <f t="shared" si="0"/>
        <v>3.2818532818532815E-2</v>
      </c>
      <c r="E10">
        <f t="shared" si="1"/>
        <v>3.2818532818532815</v>
      </c>
    </row>
    <row r="11" spans="1:5" x14ac:dyDescent="0.35">
      <c r="A11" s="8">
        <v>2025</v>
      </c>
      <c r="B11">
        <v>128.35</v>
      </c>
      <c r="C11">
        <v>4</v>
      </c>
      <c r="D11">
        <f t="shared" si="0"/>
        <v>3.116478379431243E-2</v>
      </c>
      <c r="E11">
        <f t="shared" si="1"/>
        <v>3.1164783794312432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1307D-B1DA-4EB8-9CE9-C506742249C7}">
  <dimension ref="A1:K121"/>
  <sheetViews>
    <sheetView workbookViewId="0">
      <pane ySplit="1" topLeftCell="A2" activePane="bottomLeft" state="frozen"/>
      <selection pane="bottomLeft" activeCell="A2" sqref="A2:XFD2"/>
    </sheetView>
  </sheetViews>
  <sheetFormatPr defaultRowHeight="14.5" x14ac:dyDescent="0.35"/>
  <cols>
    <col min="1" max="1" width="5.26953125" style="2" bestFit="1" customWidth="1"/>
    <col min="2" max="2" width="6.54296875" customWidth="1"/>
    <col min="3" max="3" width="34.1796875" bestFit="1" customWidth="1"/>
    <col min="4" max="4" width="11.6328125" style="4"/>
    <col min="5" max="5" width="11.6328125"/>
    <col min="6" max="6" width="13.90625" customWidth="1"/>
    <col min="7" max="7" width="19.08984375" customWidth="1"/>
    <col min="8" max="8" width="16.54296875" customWidth="1"/>
    <col min="9" max="9" width="14.36328125" customWidth="1"/>
  </cols>
  <sheetData>
    <row r="1" spans="1:11" s="9" customFormat="1" ht="29.5" x14ac:dyDescent="0.4">
      <c r="A1" s="1" t="s">
        <v>0</v>
      </c>
      <c r="B1" s="6" t="s">
        <v>3</v>
      </c>
      <c r="C1" s="12" t="s">
        <v>32</v>
      </c>
      <c r="D1" s="1" t="s">
        <v>1</v>
      </c>
      <c r="E1" s="6" t="s">
        <v>2</v>
      </c>
      <c r="F1" s="6" t="s">
        <v>16</v>
      </c>
      <c r="G1" s="6" t="s">
        <v>22</v>
      </c>
      <c r="H1" s="6" t="s">
        <v>23</v>
      </c>
      <c r="I1" s="6" t="s">
        <v>24</v>
      </c>
      <c r="J1" s="6"/>
      <c r="K1" s="6"/>
    </row>
    <row r="2" spans="1:11" ht="16" x14ac:dyDescent="0.4">
      <c r="A2" s="2">
        <v>2016</v>
      </c>
      <c r="B2" t="s">
        <v>4</v>
      </c>
      <c r="C2" s="11" t="s">
        <v>33</v>
      </c>
      <c r="D2" s="1">
        <v>0</v>
      </c>
      <c r="E2" s="6">
        <f>D2/60</f>
        <v>0</v>
      </c>
      <c r="F2">
        <v>0</v>
      </c>
      <c r="G2">
        <v>0</v>
      </c>
      <c r="H2">
        <v>0</v>
      </c>
      <c r="I2">
        <v>0</v>
      </c>
    </row>
    <row r="3" spans="1:11" ht="16" x14ac:dyDescent="0.4">
      <c r="A3" s="2">
        <v>2016</v>
      </c>
      <c r="B3" t="s">
        <v>5</v>
      </c>
      <c r="C3" s="11" t="s">
        <v>33</v>
      </c>
      <c r="D3" s="1">
        <v>0</v>
      </c>
      <c r="E3" s="6">
        <f t="shared" ref="E3:E66" si="0">D3/60</f>
        <v>0</v>
      </c>
      <c r="F3">
        <v>0</v>
      </c>
      <c r="G3">
        <v>0</v>
      </c>
      <c r="H3">
        <v>0</v>
      </c>
      <c r="I3">
        <v>0</v>
      </c>
    </row>
    <row r="4" spans="1:11" ht="16" x14ac:dyDescent="0.4">
      <c r="A4" s="2">
        <v>2016</v>
      </c>
      <c r="B4" t="s">
        <v>6</v>
      </c>
      <c r="C4" s="11" t="s">
        <v>34</v>
      </c>
      <c r="D4" s="1">
        <v>0</v>
      </c>
      <c r="E4" s="6">
        <f t="shared" si="0"/>
        <v>0</v>
      </c>
      <c r="F4">
        <v>0</v>
      </c>
      <c r="G4">
        <v>0</v>
      </c>
      <c r="H4">
        <v>0</v>
      </c>
      <c r="I4">
        <v>0</v>
      </c>
    </row>
    <row r="5" spans="1:11" ht="16" x14ac:dyDescent="0.4">
      <c r="A5" s="2">
        <v>2016</v>
      </c>
      <c r="B5" t="s">
        <v>7</v>
      </c>
      <c r="C5" s="11" t="s">
        <v>35</v>
      </c>
      <c r="D5" s="1">
        <v>0</v>
      </c>
      <c r="E5" s="6">
        <f t="shared" si="0"/>
        <v>0</v>
      </c>
      <c r="F5">
        <v>0</v>
      </c>
      <c r="G5">
        <v>0</v>
      </c>
      <c r="H5">
        <v>0</v>
      </c>
      <c r="I5">
        <v>0</v>
      </c>
    </row>
    <row r="6" spans="1:11" ht="16" x14ac:dyDescent="0.4">
      <c r="A6" s="2">
        <v>2016</v>
      </c>
      <c r="B6" t="s">
        <v>8</v>
      </c>
      <c r="C6" s="11" t="s">
        <v>35</v>
      </c>
      <c r="D6" s="1">
        <v>0</v>
      </c>
      <c r="E6" s="6">
        <f t="shared" si="0"/>
        <v>0</v>
      </c>
      <c r="F6">
        <v>0</v>
      </c>
      <c r="G6">
        <v>0</v>
      </c>
      <c r="H6">
        <v>0</v>
      </c>
      <c r="I6">
        <v>0</v>
      </c>
    </row>
    <row r="7" spans="1:11" ht="16" x14ac:dyDescent="0.4">
      <c r="A7" s="2">
        <v>2016</v>
      </c>
      <c r="B7" t="s">
        <v>9</v>
      </c>
      <c r="C7" s="11" t="s">
        <v>35</v>
      </c>
      <c r="D7" s="1">
        <v>0</v>
      </c>
      <c r="E7" s="6">
        <f t="shared" si="0"/>
        <v>0</v>
      </c>
      <c r="F7">
        <v>0</v>
      </c>
      <c r="G7">
        <v>0</v>
      </c>
      <c r="H7">
        <v>0</v>
      </c>
      <c r="I7">
        <v>0</v>
      </c>
    </row>
    <row r="8" spans="1:11" ht="16" x14ac:dyDescent="0.4">
      <c r="A8" s="2">
        <v>2016</v>
      </c>
      <c r="B8" t="s">
        <v>10</v>
      </c>
      <c r="C8" s="11" t="s">
        <v>35</v>
      </c>
      <c r="D8" s="1">
        <v>0</v>
      </c>
      <c r="E8" s="6">
        <f t="shared" si="0"/>
        <v>0</v>
      </c>
      <c r="F8">
        <v>0</v>
      </c>
      <c r="G8">
        <v>0</v>
      </c>
      <c r="H8">
        <v>0</v>
      </c>
      <c r="I8">
        <v>0</v>
      </c>
    </row>
    <row r="9" spans="1:11" ht="16" x14ac:dyDescent="0.4">
      <c r="A9" s="2">
        <v>2016</v>
      </c>
      <c r="B9" t="s">
        <v>11</v>
      </c>
      <c r="C9" s="11" t="s">
        <v>35</v>
      </c>
      <c r="D9" s="1">
        <v>0</v>
      </c>
      <c r="E9" s="6">
        <f t="shared" si="0"/>
        <v>0</v>
      </c>
      <c r="F9">
        <v>0</v>
      </c>
      <c r="G9">
        <v>0</v>
      </c>
      <c r="H9">
        <v>0</v>
      </c>
      <c r="I9">
        <v>0</v>
      </c>
    </row>
    <row r="10" spans="1:11" ht="16" x14ac:dyDescent="0.4">
      <c r="A10" s="2">
        <v>2016</v>
      </c>
      <c r="B10" t="s">
        <v>12</v>
      </c>
      <c r="C10" s="11" t="s">
        <v>35</v>
      </c>
      <c r="D10" s="1">
        <v>0</v>
      </c>
      <c r="E10" s="6">
        <f t="shared" si="0"/>
        <v>0</v>
      </c>
      <c r="F10">
        <v>0</v>
      </c>
      <c r="G10">
        <v>0</v>
      </c>
      <c r="H10">
        <v>0</v>
      </c>
      <c r="I10">
        <v>0</v>
      </c>
    </row>
    <row r="11" spans="1:11" ht="16" x14ac:dyDescent="0.4">
      <c r="A11" s="2">
        <v>2016</v>
      </c>
      <c r="B11" t="s">
        <v>13</v>
      </c>
      <c r="C11" s="11" t="s">
        <v>36</v>
      </c>
      <c r="D11" s="4">
        <v>180</v>
      </c>
      <c r="E11" s="6">
        <f t="shared" si="0"/>
        <v>3</v>
      </c>
      <c r="F11">
        <v>0</v>
      </c>
      <c r="G11">
        <v>0</v>
      </c>
      <c r="H11">
        <v>0</v>
      </c>
      <c r="I11">
        <v>0</v>
      </c>
    </row>
    <row r="12" spans="1:11" ht="16" x14ac:dyDescent="0.4">
      <c r="A12" s="2">
        <v>2016</v>
      </c>
      <c r="B12" t="s">
        <v>14</v>
      </c>
      <c r="C12" s="11" t="s">
        <v>33</v>
      </c>
      <c r="D12" s="4">
        <v>465</v>
      </c>
      <c r="E12" s="6">
        <f t="shared" si="0"/>
        <v>7.75</v>
      </c>
      <c r="F12">
        <v>0</v>
      </c>
      <c r="G12">
        <v>0</v>
      </c>
      <c r="H12">
        <v>0</v>
      </c>
      <c r="I12">
        <v>0</v>
      </c>
    </row>
    <row r="13" spans="1:11" ht="16" x14ac:dyDescent="0.4">
      <c r="A13" s="2">
        <v>2016</v>
      </c>
      <c r="B13" t="s">
        <v>15</v>
      </c>
      <c r="C13" s="11" t="s">
        <v>33</v>
      </c>
      <c r="D13" s="4">
        <v>360</v>
      </c>
      <c r="E13" s="6">
        <f t="shared" si="0"/>
        <v>6</v>
      </c>
      <c r="F13">
        <v>0</v>
      </c>
      <c r="G13">
        <v>0</v>
      </c>
      <c r="H13">
        <v>0</v>
      </c>
      <c r="I13">
        <v>0</v>
      </c>
    </row>
    <row r="14" spans="1:11" ht="16" x14ac:dyDescent="0.4">
      <c r="A14" s="2">
        <v>2017</v>
      </c>
      <c r="B14" t="s">
        <v>4</v>
      </c>
      <c r="C14" s="11" t="s">
        <v>33</v>
      </c>
      <c r="D14" s="4">
        <v>363</v>
      </c>
      <c r="E14" s="6">
        <f t="shared" si="0"/>
        <v>6.05</v>
      </c>
      <c r="F14">
        <v>0</v>
      </c>
      <c r="G14">
        <v>0</v>
      </c>
      <c r="H14">
        <v>0</v>
      </c>
      <c r="I14">
        <v>0</v>
      </c>
    </row>
    <row r="15" spans="1:11" ht="16" x14ac:dyDescent="0.4">
      <c r="A15" s="2">
        <v>2017</v>
      </c>
      <c r="B15" t="s">
        <v>5</v>
      </c>
      <c r="C15" s="11" t="s">
        <v>33</v>
      </c>
      <c r="D15" s="4">
        <v>180</v>
      </c>
      <c r="E15" s="6">
        <f t="shared" si="0"/>
        <v>3</v>
      </c>
      <c r="F15">
        <v>0</v>
      </c>
      <c r="G15">
        <v>0</v>
      </c>
      <c r="H15">
        <v>0</v>
      </c>
      <c r="I15">
        <v>0</v>
      </c>
    </row>
    <row r="16" spans="1:11" ht="16" x14ac:dyDescent="0.4">
      <c r="A16" s="2">
        <v>2017</v>
      </c>
      <c r="B16" t="s">
        <v>6</v>
      </c>
      <c r="C16" s="11" t="s">
        <v>34</v>
      </c>
      <c r="D16" s="4">
        <v>0</v>
      </c>
      <c r="E16" s="6">
        <f t="shared" si="0"/>
        <v>0</v>
      </c>
      <c r="F16">
        <v>0</v>
      </c>
      <c r="G16">
        <v>0</v>
      </c>
      <c r="H16">
        <v>0</v>
      </c>
      <c r="I16">
        <v>0</v>
      </c>
    </row>
    <row r="17" spans="1:9" ht="16" x14ac:dyDescent="0.4">
      <c r="A17" s="2">
        <v>2017</v>
      </c>
      <c r="B17" t="s">
        <v>7</v>
      </c>
      <c r="C17" s="11" t="s">
        <v>35</v>
      </c>
      <c r="D17" s="4">
        <v>0</v>
      </c>
      <c r="E17" s="6">
        <f t="shared" si="0"/>
        <v>0</v>
      </c>
      <c r="F17">
        <v>0</v>
      </c>
      <c r="G17">
        <v>0</v>
      </c>
      <c r="H17">
        <v>0</v>
      </c>
      <c r="I17">
        <v>0</v>
      </c>
    </row>
    <row r="18" spans="1:9" ht="16" x14ac:dyDescent="0.4">
      <c r="A18" s="2">
        <v>2017</v>
      </c>
      <c r="B18" t="s">
        <v>8</v>
      </c>
      <c r="C18" s="11" t="s">
        <v>35</v>
      </c>
      <c r="D18" s="4">
        <v>0</v>
      </c>
      <c r="E18" s="6">
        <f t="shared" si="0"/>
        <v>0</v>
      </c>
      <c r="F18">
        <v>0</v>
      </c>
      <c r="G18">
        <v>0</v>
      </c>
      <c r="H18">
        <v>0</v>
      </c>
      <c r="I18">
        <v>0</v>
      </c>
    </row>
    <row r="19" spans="1:9" ht="16" x14ac:dyDescent="0.4">
      <c r="A19" s="2">
        <v>2017</v>
      </c>
      <c r="B19" t="s">
        <v>9</v>
      </c>
      <c r="C19" s="11" t="s">
        <v>35</v>
      </c>
      <c r="D19" s="4">
        <v>0</v>
      </c>
      <c r="E19" s="6">
        <f t="shared" si="0"/>
        <v>0</v>
      </c>
      <c r="F19">
        <v>0</v>
      </c>
      <c r="G19">
        <v>0</v>
      </c>
      <c r="H19">
        <v>0</v>
      </c>
      <c r="I19">
        <v>0</v>
      </c>
    </row>
    <row r="20" spans="1:9" ht="16" x14ac:dyDescent="0.4">
      <c r="A20" s="2">
        <v>2017</v>
      </c>
      <c r="B20" t="s">
        <v>10</v>
      </c>
      <c r="C20" s="11" t="s">
        <v>35</v>
      </c>
      <c r="D20" s="4">
        <v>0</v>
      </c>
      <c r="E20" s="6">
        <f t="shared" si="0"/>
        <v>0</v>
      </c>
      <c r="F20">
        <v>0</v>
      </c>
      <c r="G20">
        <v>0</v>
      </c>
      <c r="H20">
        <v>0</v>
      </c>
      <c r="I20">
        <v>0</v>
      </c>
    </row>
    <row r="21" spans="1:9" ht="16" x14ac:dyDescent="0.4">
      <c r="A21" s="2">
        <v>2017</v>
      </c>
      <c r="B21" t="s">
        <v>11</v>
      </c>
      <c r="C21" s="11" t="s">
        <v>35</v>
      </c>
      <c r="D21" s="4">
        <v>0</v>
      </c>
      <c r="E21" s="6">
        <f t="shared" si="0"/>
        <v>0</v>
      </c>
      <c r="F21">
        <v>0</v>
      </c>
      <c r="G21">
        <v>0</v>
      </c>
      <c r="H21">
        <v>0</v>
      </c>
      <c r="I21">
        <v>0</v>
      </c>
    </row>
    <row r="22" spans="1:9" ht="16" x14ac:dyDescent="0.4">
      <c r="A22" s="2">
        <v>2017</v>
      </c>
      <c r="B22" t="s">
        <v>12</v>
      </c>
      <c r="C22" s="11" t="s">
        <v>35</v>
      </c>
      <c r="D22" s="4">
        <v>90</v>
      </c>
      <c r="E22" s="6">
        <f t="shared" si="0"/>
        <v>1.5</v>
      </c>
      <c r="F22">
        <v>0</v>
      </c>
      <c r="G22">
        <v>0</v>
      </c>
      <c r="H22">
        <v>0</v>
      </c>
      <c r="I22">
        <v>0</v>
      </c>
    </row>
    <row r="23" spans="1:9" ht="16" x14ac:dyDescent="0.4">
      <c r="A23" s="2">
        <v>2017</v>
      </c>
      <c r="B23" t="s">
        <v>13</v>
      </c>
      <c r="C23" s="11" t="s">
        <v>36</v>
      </c>
      <c r="D23" s="4">
        <v>366</v>
      </c>
      <c r="E23" s="6">
        <f t="shared" si="0"/>
        <v>6.1</v>
      </c>
      <c r="F23">
        <v>0</v>
      </c>
      <c r="G23">
        <v>0</v>
      </c>
      <c r="H23">
        <v>0</v>
      </c>
      <c r="I23">
        <v>0</v>
      </c>
    </row>
    <row r="24" spans="1:9" ht="16" x14ac:dyDescent="0.4">
      <c r="A24" s="2">
        <v>2017</v>
      </c>
      <c r="B24" t="s">
        <v>14</v>
      </c>
      <c r="C24" s="11" t="s">
        <v>33</v>
      </c>
      <c r="D24" s="4">
        <v>180</v>
      </c>
      <c r="E24" s="6">
        <f t="shared" si="0"/>
        <v>3</v>
      </c>
      <c r="F24">
        <v>0</v>
      </c>
      <c r="G24">
        <v>0</v>
      </c>
      <c r="H24">
        <v>0</v>
      </c>
      <c r="I24">
        <v>0</v>
      </c>
    </row>
    <row r="25" spans="1:9" ht="16" x14ac:dyDescent="0.4">
      <c r="A25" s="2">
        <v>2017</v>
      </c>
      <c r="B25" t="s">
        <v>15</v>
      </c>
      <c r="C25" s="11" t="s">
        <v>33</v>
      </c>
      <c r="D25" s="4">
        <v>270</v>
      </c>
      <c r="E25" s="6">
        <f t="shared" si="0"/>
        <v>4.5</v>
      </c>
      <c r="F25">
        <v>0</v>
      </c>
      <c r="G25">
        <v>0</v>
      </c>
      <c r="H25">
        <v>0</v>
      </c>
      <c r="I25">
        <v>0</v>
      </c>
    </row>
    <row r="26" spans="1:9" ht="16" x14ac:dyDescent="0.4">
      <c r="A26" s="2">
        <v>2018</v>
      </c>
      <c r="B26" t="s">
        <v>4</v>
      </c>
      <c r="C26" s="11" t="s">
        <v>33</v>
      </c>
      <c r="D26" s="4">
        <v>390</v>
      </c>
      <c r="E26" s="6">
        <f t="shared" si="0"/>
        <v>6.5</v>
      </c>
      <c r="F26">
        <v>0</v>
      </c>
      <c r="G26">
        <v>0</v>
      </c>
      <c r="H26">
        <v>0</v>
      </c>
      <c r="I26">
        <v>0</v>
      </c>
    </row>
    <row r="27" spans="1:9" ht="16" x14ac:dyDescent="0.4">
      <c r="A27" s="2">
        <v>2018</v>
      </c>
      <c r="B27" t="s">
        <v>5</v>
      </c>
      <c r="C27" s="11" t="s">
        <v>33</v>
      </c>
      <c r="D27" s="4">
        <v>360</v>
      </c>
      <c r="E27" s="6">
        <f t="shared" si="0"/>
        <v>6</v>
      </c>
      <c r="F27">
        <v>0</v>
      </c>
      <c r="G27">
        <v>0</v>
      </c>
      <c r="H27">
        <v>0</v>
      </c>
      <c r="I27">
        <v>0</v>
      </c>
    </row>
    <row r="28" spans="1:9" ht="16" x14ac:dyDescent="0.4">
      <c r="A28" s="2">
        <v>2018</v>
      </c>
      <c r="B28" t="s">
        <v>6</v>
      </c>
      <c r="C28" s="11" t="s">
        <v>34</v>
      </c>
      <c r="D28" s="4">
        <v>177</v>
      </c>
      <c r="E28" s="6">
        <f t="shared" si="0"/>
        <v>2.95</v>
      </c>
      <c r="F28">
        <v>0</v>
      </c>
      <c r="G28">
        <v>0</v>
      </c>
      <c r="H28">
        <v>0</v>
      </c>
      <c r="I28">
        <v>0</v>
      </c>
    </row>
    <row r="29" spans="1:9" ht="16" x14ac:dyDescent="0.4">
      <c r="A29" s="2">
        <v>2018</v>
      </c>
      <c r="B29" t="s">
        <v>7</v>
      </c>
      <c r="C29" s="11" t="s">
        <v>35</v>
      </c>
      <c r="D29" s="4">
        <v>0</v>
      </c>
      <c r="E29" s="6">
        <f t="shared" si="0"/>
        <v>0</v>
      </c>
      <c r="F29">
        <v>0</v>
      </c>
      <c r="G29">
        <v>0</v>
      </c>
      <c r="H29">
        <v>0</v>
      </c>
      <c r="I29">
        <v>0</v>
      </c>
    </row>
    <row r="30" spans="1:9" ht="16" x14ac:dyDescent="0.4">
      <c r="A30" s="2">
        <v>2018</v>
      </c>
      <c r="B30" t="s">
        <v>8</v>
      </c>
      <c r="C30" s="11" t="s">
        <v>35</v>
      </c>
      <c r="D30" s="4">
        <v>0</v>
      </c>
      <c r="E30" s="6">
        <f t="shared" si="0"/>
        <v>0</v>
      </c>
      <c r="F30">
        <v>0</v>
      </c>
      <c r="G30">
        <v>0</v>
      </c>
      <c r="H30">
        <v>0</v>
      </c>
      <c r="I30">
        <v>0</v>
      </c>
    </row>
    <row r="31" spans="1:9" ht="16" x14ac:dyDescent="0.4">
      <c r="A31" s="2">
        <v>2018</v>
      </c>
      <c r="B31" t="s">
        <v>9</v>
      </c>
      <c r="C31" s="11" t="s">
        <v>35</v>
      </c>
      <c r="D31" s="4">
        <v>0</v>
      </c>
      <c r="E31" s="6">
        <f t="shared" si="0"/>
        <v>0</v>
      </c>
      <c r="F31">
        <v>0</v>
      </c>
      <c r="G31">
        <v>0</v>
      </c>
      <c r="H31">
        <v>0</v>
      </c>
      <c r="I31">
        <v>0</v>
      </c>
    </row>
    <row r="32" spans="1:9" ht="16" x14ac:dyDescent="0.4">
      <c r="A32" s="2">
        <v>2018</v>
      </c>
      <c r="B32" t="s">
        <v>10</v>
      </c>
      <c r="C32" s="11" t="s">
        <v>35</v>
      </c>
      <c r="D32" s="4">
        <v>0</v>
      </c>
      <c r="E32" s="6">
        <f t="shared" si="0"/>
        <v>0</v>
      </c>
      <c r="F32">
        <v>0</v>
      </c>
      <c r="G32">
        <v>0</v>
      </c>
      <c r="H32">
        <v>0</v>
      </c>
      <c r="I32">
        <v>0</v>
      </c>
    </row>
    <row r="33" spans="1:9" ht="16" x14ac:dyDescent="0.4">
      <c r="A33" s="2">
        <v>2018</v>
      </c>
      <c r="B33" t="s">
        <v>11</v>
      </c>
      <c r="C33" s="11" t="s">
        <v>35</v>
      </c>
      <c r="D33" s="4">
        <v>0</v>
      </c>
      <c r="E33" s="6">
        <f t="shared" si="0"/>
        <v>0</v>
      </c>
      <c r="F33">
        <v>0</v>
      </c>
      <c r="G33">
        <v>0</v>
      </c>
      <c r="H33">
        <v>0</v>
      </c>
      <c r="I33">
        <v>0</v>
      </c>
    </row>
    <row r="34" spans="1:9" ht="16" x14ac:dyDescent="0.4">
      <c r="A34" s="2">
        <v>2018</v>
      </c>
      <c r="B34" t="s">
        <v>12</v>
      </c>
      <c r="C34" s="11" t="s">
        <v>35</v>
      </c>
      <c r="D34" s="4">
        <v>0</v>
      </c>
      <c r="E34" s="6">
        <f t="shared" si="0"/>
        <v>0</v>
      </c>
      <c r="F34">
        <v>0</v>
      </c>
      <c r="G34">
        <v>0</v>
      </c>
      <c r="H34">
        <v>0</v>
      </c>
      <c r="I34">
        <v>0</v>
      </c>
    </row>
    <row r="35" spans="1:9" ht="16" x14ac:dyDescent="0.4">
      <c r="A35" s="2">
        <v>2018</v>
      </c>
      <c r="B35" t="s">
        <v>13</v>
      </c>
      <c r="C35" s="11" t="s">
        <v>36</v>
      </c>
      <c r="D35" s="4">
        <v>699</v>
      </c>
      <c r="E35" s="6">
        <f t="shared" si="0"/>
        <v>11.65</v>
      </c>
      <c r="F35">
        <v>0</v>
      </c>
      <c r="G35">
        <v>0</v>
      </c>
      <c r="H35">
        <v>0</v>
      </c>
      <c r="I35">
        <v>0</v>
      </c>
    </row>
    <row r="36" spans="1:9" ht="16" x14ac:dyDescent="0.4">
      <c r="A36" s="2">
        <v>2018</v>
      </c>
      <c r="B36" t="s">
        <v>14</v>
      </c>
      <c r="C36" s="11" t="s">
        <v>33</v>
      </c>
      <c r="D36" s="4">
        <v>2427</v>
      </c>
      <c r="E36" s="6">
        <f t="shared" si="0"/>
        <v>40.450000000000003</v>
      </c>
      <c r="F36">
        <v>0</v>
      </c>
      <c r="G36">
        <v>0</v>
      </c>
      <c r="H36">
        <v>0</v>
      </c>
      <c r="I36">
        <v>0</v>
      </c>
    </row>
    <row r="37" spans="1:9" ht="16" x14ac:dyDescent="0.4">
      <c r="A37" s="2">
        <v>2018</v>
      </c>
      <c r="B37" t="s">
        <v>15</v>
      </c>
      <c r="C37" s="11" t="s">
        <v>33</v>
      </c>
      <c r="D37" s="4">
        <v>1803</v>
      </c>
      <c r="E37" s="6">
        <f t="shared" si="0"/>
        <v>30.05</v>
      </c>
      <c r="F37">
        <v>3</v>
      </c>
      <c r="G37">
        <v>2</v>
      </c>
      <c r="H37">
        <v>1</v>
      </c>
      <c r="I37">
        <v>0</v>
      </c>
    </row>
    <row r="38" spans="1:9" ht="16" x14ac:dyDescent="0.4">
      <c r="A38" s="2">
        <v>2019</v>
      </c>
      <c r="B38" t="s">
        <v>4</v>
      </c>
      <c r="C38" s="11" t="s">
        <v>33</v>
      </c>
      <c r="D38" s="4">
        <v>1245</v>
      </c>
      <c r="E38" s="6">
        <f t="shared" si="0"/>
        <v>20.75</v>
      </c>
      <c r="F38">
        <v>0</v>
      </c>
      <c r="G38">
        <v>0</v>
      </c>
      <c r="H38">
        <v>0</v>
      </c>
      <c r="I38">
        <v>0</v>
      </c>
    </row>
    <row r="39" spans="1:9" ht="16" x14ac:dyDescent="0.4">
      <c r="A39" s="2">
        <v>2019</v>
      </c>
      <c r="B39" t="s">
        <v>5</v>
      </c>
      <c r="C39" s="11" t="s">
        <v>33</v>
      </c>
      <c r="D39" s="4">
        <v>1422</v>
      </c>
      <c r="E39" s="6">
        <f t="shared" si="0"/>
        <v>23.7</v>
      </c>
      <c r="F39">
        <v>6</v>
      </c>
      <c r="G39">
        <v>6</v>
      </c>
      <c r="H39">
        <v>0</v>
      </c>
      <c r="I39">
        <v>0</v>
      </c>
    </row>
    <row r="40" spans="1:9" ht="16" x14ac:dyDescent="0.4">
      <c r="A40" s="2">
        <v>2019</v>
      </c>
      <c r="B40" t="s">
        <v>6</v>
      </c>
      <c r="C40" s="11" t="s">
        <v>34</v>
      </c>
      <c r="D40" s="4">
        <v>954</v>
      </c>
      <c r="E40" s="6">
        <f t="shared" si="0"/>
        <v>15.9</v>
      </c>
      <c r="F40">
        <v>3</v>
      </c>
      <c r="G40">
        <v>3</v>
      </c>
      <c r="H40">
        <v>0</v>
      </c>
      <c r="I40">
        <v>0</v>
      </c>
    </row>
    <row r="41" spans="1:9" ht="16" x14ac:dyDescent="0.4">
      <c r="A41" s="2">
        <v>2019</v>
      </c>
      <c r="B41" t="s">
        <v>7</v>
      </c>
      <c r="C41" s="11" t="s">
        <v>35</v>
      </c>
      <c r="D41" s="4">
        <v>150</v>
      </c>
      <c r="E41" s="6">
        <f t="shared" si="0"/>
        <v>2.5</v>
      </c>
      <c r="F41">
        <v>0</v>
      </c>
      <c r="G41">
        <v>0</v>
      </c>
      <c r="H41">
        <v>0</v>
      </c>
      <c r="I41">
        <v>0</v>
      </c>
    </row>
    <row r="42" spans="1:9" ht="16" x14ac:dyDescent="0.4">
      <c r="A42" s="2">
        <v>2019</v>
      </c>
      <c r="B42" t="s">
        <v>8</v>
      </c>
      <c r="C42" s="11" t="s">
        <v>35</v>
      </c>
      <c r="D42" s="4">
        <v>669</v>
      </c>
      <c r="E42" s="6">
        <f t="shared" si="0"/>
        <v>11.15</v>
      </c>
      <c r="F42">
        <v>0</v>
      </c>
      <c r="G42">
        <v>0</v>
      </c>
      <c r="H42">
        <v>0</v>
      </c>
      <c r="I42">
        <v>0</v>
      </c>
    </row>
    <row r="43" spans="1:9" ht="16" x14ac:dyDescent="0.4">
      <c r="A43" s="2">
        <v>2019</v>
      </c>
      <c r="B43" t="s">
        <v>9</v>
      </c>
      <c r="C43" s="11" t="s">
        <v>35</v>
      </c>
      <c r="D43" s="4">
        <v>702</v>
      </c>
      <c r="E43" s="6">
        <f t="shared" si="0"/>
        <v>11.7</v>
      </c>
      <c r="F43">
        <v>0</v>
      </c>
      <c r="G43">
        <v>0</v>
      </c>
      <c r="H43">
        <v>0</v>
      </c>
      <c r="I43">
        <v>0</v>
      </c>
    </row>
    <row r="44" spans="1:9" ht="16" x14ac:dyDescent="0.4">
      <c r="A44" s="2">
        <v>2019</v>
      </c>
      <c r="B44" t="s">
        <v>10</v>
      </c>
      <c r="C44" s="11" t="s">
        <v>35</v>
      </c>
      <c r="D44" s="4">
        <v>1668</v>
      </c>
      <c r="E44" s="6">
        <f t="shared" si="0"/>
        <v>27.8</v>
      </c>
      <c r="F44">
        <v>0</v>
      </c>
      <c r="G44">
        <v>0</v>
      </c>
      <c r="H44">
        <v>0</v>
      </c>
      <c r="I44">
        <v>0</v>
      </c>
    </row>
    <row r="45" spans="1:9" ht="16" x14ac:dyDescent="0.4">
      <c r="A45" s="2">
        <v>2019</v>
      </c>
      <c r="B45" t="s">
        <v>11</v>
      </c>
      <c r="C45" s="11" t="s">
        <v>35</v>
      </c>
      <c r="D45" s="4">
        <v>1716</v>
      </c>
      <c r="E45" s="6">
        <f t="shared" si="0"/>
        <v>28.6</v>
      </c>
      <c r="F45">
        <v>0</v>
      </c>
      <c r="G45">
        <v>0</v>
      </c>
      <c r="H45">
        <v>0</v>
      </c>
      <c r="I45">
        <v>0</v>
      </c>
    </row>
    <row r="46" spans="1:9" ht="16" x14ac:dyDescent="0.4">
      <c r="A46" s="2">
        <v>2019</v>
      </c>
      <c r="B46" t="s">
        <v>12</v>
      </c>
      <c r="C46" s="11" t="s">
        <v>35</v>
      </c>
      <c r="D46" s="4">
        <v>1563</v>
      </c>
      <c r="E46" s="6">
        <f t="shared" si="0"/>
        <v>26.05</v>
      </c>
      <c r="F46">
        <v>1</v>
      </c>
      <c r="G46">
        <v>1</v>
      </c>
      <c r="H46">
        <v>0</v>
      </c>
      <c r="I46">
        <v>0</v>
      </c>
    </row>
    <row r="47" spans="1:9" ht="16" x14ac:dyDescent="0.4">
      <c r="A47" s="2">
        <v>2019</v>
      </c>
      <c r="B47" t="s">
        <v>13</v>
      </c>
      <c r="C47" s="11" t="s">
        <v>36</v>
      </c>
      <c r="D47" s="4">
        <v>420</v>
      </c>
      <c r="E47" s="6">
        <f t="shared" si="0"/>
        <v>7</v>
      </c>
      <c r="F47">
        <v>0</v>
      </c>
      <c r="G47">
        <v>0</v>
      </c>
      <c r="H47">
        <v>0</v>
      </c>
      <c r="I47">
        <v>0</v>
      </c>
    </row>
    <row r="48" spans="1:9" ht="16" x14ac:dyDescent="0.4">
      <c r="A48" s="2">
        <v>2019</v>
      </c>
      <c r="B48" t="s">
        <v>14</v>
      </c>
      <c r="C48" s="11" t="s">
        <v>33</v>
      </c>
      <c r="D48" s="4">
        <v>435</v>
      </c>
      <c r="E48" s="6">
        <f t="shared" si="0"/>
        <v>7.25</v>
      </c>
      <c r="F48">
        <v>0</v>
      </c>
      <c r="G48">
        <v>0</v>
      </c>
      <c r="H48">
        <v>0</v>
      </c>
      <c r="I48">
        <v>0</v>
      </c>
    </row>
    <row r="49" spans="1:9" ht="16" x14ac:dyDescent="0.4">
      <c r="A49" s="2">
        <v>2019</v>
      </c>
      <c r="B49" t="s">
        <v>15</v>
      </c>
      <c r="C49" s="11" t="s">
        <v>33</v>
      </c>
      <c r="D49" s="4">
        <v>648</v>
      </c>
      <c r="E49" s="6">
        <f t="shared" si="0"/>
        <v>10.8</v>
      </c>
      <c r="F49">
        <v>0</v>
      </c>
      <c r="G49">
        <v>0</v>
      </c>
      <c r="H49">
        <v>0</v>
      </c>
      <c r="I49">
        <v>0</v>
      </c>
    </row>
    <row r="50" spans="1:9" ht="16" x14ac:dyDescent="0.4">
      <c r="A50" s="2">
        <v>2020</v>
      </c>
      <c r="B50" t="s">
        <v>4</v>
      </c>
      <c r="C50" s="11" t="s">
        <v>33</v>
      </c>
      <c r="D50" s="4">
        <v>987</v>
      </c>
      <c r="E50" s="6">
        <f t="shared" si="0"/>
        <v>16.45</v>
      </c>
      <c r="F50">
        <v>0</v>
      </c>
      <c r="G50">
        <v>0</v>
      </c>
      <c r="H50">
        <v>0</v>
      </c>
      <c r="I50">
        <v>0</v>
      </c>
    </row>
    <row r="51" spans="1:9" ht="16" x14ac:dyDescent="0.4">
      <c r="A51" s="2">
        <v>2020</v>
      </c>
      <c r="B51" t="s">
        <v>5</v>
      </c>
      <c r="C51" s="11" t="s">
        <v>33</v>
      </c>
      <c r="D51" s="4">
        <v>360</v>
      </c>
      <c r="E51" s="6">
        <f t="shared" si="0"/>
        <v>6</v>
      </c>
      <c r="F51">
        <v>0</v>
      </c>
      <c r="G51">
        <v>0</v>
      </c>
      <c r="H51">
        <v>0</v>
      </c>
      <c r="I51">
        <v>0</v>
      </c>
    </row>
    <row r="52" spans="1:9" ht="16" x14ac:dyDescent="0.4">
      <c r="A52" s="2">
        <v>2020</v>
      </c>
      <c r="B52" t="s">
        <v>6</v>
      </c>
      <c r="C52" s="11" t="s">
        <v>34</v>
      </c>
      <c r="D52" s="4">
        <v>1479</v>
      </c>
      <c r="E52" s="6">
        <f t="shared" si="0"/>
        <v>24.65</v>
      </c>
      <c r="F52">
        <v>6</v>
      </c>
      <c r="G52">
        <v>4</v>
      </c>
      <c r="H52">
        <v>2</v>
      </c>
      <c r="I52">
        <v>0</v>
      </c>
    </row>
    <row r="53" spans="1:9" ht="16" x14ac:dyDescent="0.4">
      <c r="A53" s="2">
        <v>2020</v>
      </c>
      <c r="B53" t="s">
        <v>7</v>
      </c>
      <c r="C53" s="11" t="s">
        <v>35</v>
      </c>
      <c r="D53" s="4">
        <v>1449</v>
      </c>
      <c r="E53" s="6">
        <f t="shared" si="0"/>
        <v>24.15</v>
      </c>
      <c r="F53">
        <v>3</v>
      </c>
      <c r="G53">
        <v>3</v>
      </c>
      <c r="H53">
        <v>0</v>
      </c>
      <c r="I53">
        <v>0</v>
      </c>
    </row>
    <row r="54" spans="1:9" ht="16" x14ac:dyDescent="0.4">
      <c r="A54" s="2">
        <v>2020</v>
      </c>
      <c r="B54" t="s">
        <v>8</v>
      </c>
      <c r="C54" s="11" t="s">
        <v>35</v>
      </c>
      <c r="D54" s="4">
        <v>2352</v>
      </c>
      <c r="E54" s="6">
        <f t="shared" si="0"/>
        <v>39.200000000000003</v>
      </c>
      <c r="F54">
        <v>2</v>
      </c>
      <c r="G54">
        <v>2</v>
      </c>
      <c r="H54">
        <v>0</v>
      </c>
      <c r="I54">
        <v>0</v>
      </c>
    </row>
    <row r="55" spans="1:9" ht="16" x14ac:dyDescent="0.4">
      <c r="A55" s="2">
        <v>2020</v>
      </c>
      <c r="B55" t="s">
        <v>9</v>
      </c>
      <c r="C55" s="11" t="s">
        <v>35</v>
      </c>
      <c r="D55" s="4">
        <v>702</v>
      </c>
      <c r="E55" s="6">
        <f t="shared" si="0"/>
        <v>11.7</v>
      </c>
      <c r="F55">
        <v>0</v>
      </c>
      <c r="G55">
        <v>0</v>
      </c>
      <c r="H55">
        <v>0</v>
      </c>
      <c r="I55">
        <v>0</v>
      </c>
    </row>
    <row r="56" spans="1:9" ht="16" x14ac:dyDescent="0.4">
      <c r="A56" s="2">
        <v>2020</v>
      </c>
      <c r="B56" t="s">
        <v>10</v>
      </c>
      <c r="C56" s="11" t="s">
        <v>35</v>
      </c>
      <c r="D56" s="4">
        <v>2217</v>
      </c>
      <c r="E56" s="6">
        <f t="shared" si="0"/>
        <v>36.950000000000003</v>
      </c>
      <c r="F56">
        <v>0</v>
      </c>
      <c r="G56">
        <v>0</v>
      </c>
      <c r="H56">
        <v>0</v>
      </c>
      <c r="I56">
        <v>0</v>
      </c>
    </row>
    <row r="57" spans="1:9" ht="16" x14ac:dyDescent="0.4">
      <c r="A57" s="2">
        <v>2020</v>
      </c>
      <c r="B57" t="s">
        <v>11</v>
      </c>
      <c r="C57" s="11" t="s">
        <v>35</v>
      </c>
      <c r="D57" s="4">
        <v>3243</v>
      </c>
      <c r="E57" s="6">
        <f t="shared" si="0"/>
        <v>54.05</v>
      </c>
      <c r="F57">
        <v>0</v>
      </c>
      <c r="G57">
        <v>0</v>
      </c>
      <c r="H57">
        <v>0</v>
      </c>
      <c r="I57">
        <v>0</v>
      </c>
    </row>
    <row r="58" spans="1:9" ht="16" x14ac:dyDescent="0.4">
      <c r="A58" s="2">
        <v>2020</v>
      </c>
      <c r="B58" t="s">
        <v>12</v>
      </c>
      <c r="C58" s="11" t="s">
        <v>35</v>
      </c>
      <c r="D58" s="4">
        <v>2988</v>
      </c>
      <c r="E58" s="6">
        <f t="shared" si="0"/>
        <v>49.8</v>
      </c>
      <c r="F58">
        <v>4</v>
      </c>
      <c r="G58">
        <v>4</v>
      </c>
      <c r="H58">
        <v>0</v>
      </c>
      <c r="I58">
        <v>0</v>
      </c>
    </row>
    <row r="59" spans="1:9" ht="16" x14ac:dyDescent="0.4">
      <c r="A59" s="2">
        <v>2020</v>
      </c>
      <c r="B59" t="s">
        <v>13</v>
      </c>
      <c r="C59" s="11" t="s">
        <v>36</v>
      </c>
      <c r="D59" s="4">
        <v>2502</v>
      </c>
      <c r="E59" s="6">
        <f t="shared" si="0"/>
        <v>41.7</v>
      </c>
      <c r="F59">
        <v>2</v>
      </c>
      <c r="G59">
        <v>2</v>
      </c>
      <c r="H59">
        <v>0</v>
      </c>
      <c r="I59">
        <v>0</v>
      </c>
    </row>
    <row r="60" spans="1:9" ht="16" x14ac:dyDescent="0.4">
      <c r="A60" s="2">
        <v>2020</v>
      </c>
      <c r="B60" t="s">
        <v>14</v>
      </c>
      <c r="C60" s="11" t="s">
        <v>33</v>
      </c>
      <c r="D60" s="4">
        <v>1737</v>
      </c>
      <c r="E60" s="6">
        <f t="shared" si="0"/>
        <v>28.95</v>
      </c>
      <c r="F60">
        <v>3</v>
      </c>
      <c r="G60">
        <v>3</v>
      </c>
      <c r="H60">
        <v>0</v>
      </c>
      <c r="I60">
        <v>0</v>
      </c>
    </row>
    <row r="61" spans="1:9" ht="16" x14ac:dyDescent="0.4">
      <c r="A61" s="2">
        <v>2020</v>
      </c>
      <c r="B61" t="s">
        <v>15</v>
      </c>
      <c r="C61" s="11" t="s">
        <v>33</v>
      </c>
      <c r="D61" s="4">
        <v>1383</v>
      </c>
      <c r="E61" s="6">
        <f t="shared" si="0"/>
        <v>23.05</v>
      </c>
      <c r="F61">
        <v>0</v>
      </c>
      <c r="G61">
        <v>0</v>
      </c>
      <c r="H61">
        <v>0</v>
      </c>
      <c r="I61">
        <v>0</v>
      </c>
    </row>
    <row r="62" spans="1:9" ht="16" x14ac:dyDescent="0.4">
      <c r="A62" s="2">
        <v>2021</v>
      </c>
      <c r="B62" t="s">
        <v>4</v>
      </c>
      <c r="C62" s="11" t="s">
        <v>33</v>
      </c>
      <c r="D62" s="4">
        <v>1734</v>
      </c>
      <c r="E62" s="6">
        <f t="shared" si="0"/>
        <v>28.9</v>
      </c>
      <c r="F62">
        <v>0</v>
      </c>
      <c r="G62">
        <v>0</v>
      </c>
      <c r="H62">
        <v>0</v>
      </c>
      <c r="I62">
        <v>0</v>
      </c>
    </row>
    <row r="63" spans="1:9" ht="16" x14ac:dyDescent="0.4">
      <c r="A63" s="2">
        <v>2021</v>
      </c>
      <c r="B63" t="s">
        <v>5</v>
      </c>
      <c r="C63" s="11" t="s">
        <v>33</v>
      </c>
      <c r="D63" s="4">
        <v>1824</v>
      </c>
      <c r="E63" s="6">
        <f t="shared" si="0"/>
        <v>30.4</v>
      </c>
      <c r="F63">
        <v>14</v>
      </c>
      <c r="G63">
        <v>13</v>
      </c>
      <c r="H63">
        <v>1</v>
      </c>
      <c r="I63">
        <v>0</v>
      </c>
    </row>
    <row r="64" spans="1:9" ht="16" x14ac:dyDescent="0.4">
      <c r="A64" s="2">
        <v>2021</v>
      </c>
      <c r="B64" t="s">
        <v>6</v>
      </c>
      <c r="C64" s="11" t="s">
        <v>34</v>
      </c>
      <c r="D64" s="4">
        <v>1563</v>
      </c>
      <c r="E64" s="6">
        <f t="shared" si="0"/>
        <v>26.05</v>
      </c>
      <c r="F64">
        <v>6</v>
      </c>
      <c r="G64">
        <v>6</v>
      </c>
      <c r="H64">
        <v>0</v>
      </c>
      <c r="I64">
        <v>0</v>
      </c>
    </row>
    <row r="65" spans="1:9" ht="16" x14ac:dyDescent="0.4">
      <c r="A65" s="2">
        <v>2021</v>
      </c>
      <c r="B65" t="s">
        <v>7</v>
      </c>
      <c r="C65" s="11" t="s">
        <v>35</v>
      </c>
      <c r="D65" s="4">
        <v>1695</v>
      </c>
      <c r="E65" s="6">
        <f t="shared" si="0"/>
        <v>28.25</v>
      </c>
      <c r="F65">
        <v>0</v>
      </c>
      <c r="G65">
        <v>0</v>
      </c>
      <c r="H65">
        <v>0</v>
      </c>
      <c r="I65">
        <v>0</v>
      </c>
    </row>
    <row r="66" spans="1:9" ht="16" x14ac:dyDescent="0.4">
      <c r="A66" s="2">
        <v>2021</v>
      </c>
      <c r="B66" t="s">
        <v>8</v>
      </c>
      <c r="C66" s="11" t="s">
        <v>35</v>
      </c>
      <c r="D66" s="4">
        <v>1104</v>
      </c>
      <c r="E66" s="6">
        <f t="shared" si="0"/>
        <v>18.399999999999999</v>
      </c>
      <c r="F66">
        <v>0</v>
      </c>
      <c r="G66">
        <v>0</v>
      </c>
      <c r="H66">
        <v>0</v>
      </c>
      <c r="I66">
        <v>0</v>
      </c>
    </row>
    <row r="67" spans="1:9" ht="16" x14ac:dyDescent="0.4">
      <c r="A67" s="2">
        <v>2021</v>
      </c>
      <c r="B67" t="s">
        <v>9</v>
      </c>
      <c r="C67" s="11" t="s">
        <v>35</v>
      </c>
      <c r="D67" s="4">
        <v>1635</v>
      </c>
      <c r="E67" s="6">
        <f t="shared" ref="E67:E113" si="1">D67/60</f>
        <v>27.25</v>
      </c>
      <c r="F67">
        <v>0</v>
      </c>
      <c r="G67">
        <v>0</v>
      </c>
      <c r="H67">
        <v>0</v>
      </c>
      <c r="I67">
        <v>0</v>
      </c>
    </row>
    <row r="68" spans="1:9" ht="16" x14ac:dyDescent="0.4">
      <c r="A68" s="2">
        <v>2021</v>
      </c>
      <c r="B68" t="s">
        <v>10</v>
      </c>
      <c r="C68" s="11" t="s">
        <v>35</v>
      </c>
      <c r="D68" s="4">
        <v>1809</v>
      </c>
      <c r="E68" s="6">
        <f t="shared" si="1"/>
        <v>30.15</v>
      </c>
      <c r="F68">
        <v>0</v>
      </c>
      <c r="G68">
        <v>0</v>
      </c>
      <c r="H68">
        <v>0</v>
      </c>
      <c r="I68">
        <v>0</v>
      </c>
    </row>
    <row r="69" spans="1:9" ht="16" x14ac:dyDescent="0.4">
      <c r="A69" s="2">
        <v>2021</v>
      </c>
      <c r="B69" t="s">
        <v>11</v>
      </c>
      <c r="C69" s="11" t="s">
        <v>35</v>
      </c>
      <c r="D69" s="4">
        <v>1200</v>
      </c>
      <c r="E69" s="6">
        <f t="shared" si="1"/>
        <v>20</v>
      </c>
      <c r="F69">
        <v>0</v>
      </c>
      <c r="G69">
        <v>0</v>
      </c>
      <c r="H69">
        <v>0</v>
      </c>
      <c r="I69">
        <v>0</v>
      </c>
    </row>
    <row r="70" spans="1:9" ht="16" x14ac:dyDescent="0.4">
      <c r="A70" s="2">
        <v>2021</v>
      </c>
      <c r="B70" t="s">
        <v>12</v>
      </c>
      <c r="C70" s="11" t="s">
        <v>35</v>
      </c>
      <c r="D70" s="4">
        <v>534</v>
      </c>
      <c r="E70" s="6">
        <f t="shared" si="1"/>
        <v>8.9</v>
      </c>
      <c r="F70">
        <v>0</v>
      </c>
      <c r="G70">
        <v>0</v>
      </c>
      <c r="H70">
        <v>0</v>
      </c>
      <c r="I70">
        <v>0</v>
      </c>
    </row>
    <row r="71" spans="1:9" ht="16" x14ac:dyDescent="0.4">
      <c r="A71" s="2">
        <v>2021</v>
      </c>
      <c r="B71" t="s">
        <v>13</v>
      </c>
      <c r="C71" s="11" t="s">
        <v>36</v>
      </c>
      <c r="D71" s="4">
        <v>786</v>
      </c>
      <c r="E71" s="6">
        <f t="shared" si="1"/>
        <v>13.1</v>
      </c>
      <c r="F71">
        <v>1</v>
      </c>
      <c r="G71">
        <v>1</v>
      </c>
      <c r="H71">
        <v>0</v>
      </c>
      <c r="I71">
        <v>0</v>
      </c>
    </row>
    <row r="72" spans="1:9" ht="16" x14ac:dyDescent="0.4">
      <c r="A72" s="2">
        <v>2021</v>
      </c>
      <c r="B72" t="s">
        <v>14</v>
      </c>
      <c r="C72" s="11" t="s">
        <v>33</v>
      </c>
      <c r="D72" s="4">
        <v>810</v>
      </c>
      <c r="E72" s="6">
        <f t="shared" si="1"/>
        <v>13.5</v>
      </c>
      <c r="F72">
        <v>0</v>
      </c>
      <c r="G72">
        <v>0</v>
      </c>
      <c r="H72">
        <v>0</v>
      </c>
      <c r="I72">
        <v>0</v>
      </c>
    </row>
    <row r="73" spans="1:9" ht="16" x14ac:dyDescent="0.4">
      <c r="A73" s="2">
        <v>2021</v>
      </c>
      <c r="B73" t="s">
        <v>15</v>
      </c>
      <c r="C73" s="11" t="s">
        <v>33</v>
      </c>
      <c r="D73" s="4">
        <v>813</v>
      </c>
      <c r="E73" s="6">
        <f t="shared" si="1"/>
        <v>13.55</v>
      </c>
      <c r="F73">
        <v>0</v>
      </c>
      <c r="G73">
        <v>0</v>
      </c>
      <c r="H73">
        <v>0</v>
      </c>
      <c r="I73">
        <v>0</v>
      </c>
    </row>
    <row r="74" spans="1:9" ht="16" x14ac:dyDescent="0.4">
      <c r="A74" s="2">
        <v>2022</v>
      </c>
      <c r="B74" t="s">
        <v>4</v>
      </c>
      <c r="C74" s="11" t="s">
        <v>33</v>
      </c>
      <c r="D74" s="4">
        <v>912</v>
      </c>
      <c r="E74" s="6">
        <f t="shared" si="1"/>
        <v>15.2</v>
      </c>
      <c r="F74">
        <v>0</v>
      </c>
      <c r="G74">
        <v>0</v>
      </c>
      <c r="H74">
        <v>0</v>
      </c>
      <c r="I74">
        <v>0</v>
      </c>
    </row>
    <row r="75" spans="1:9" ht="16" x14ac:dyDescent="0.4">
      <c r="A75" s="2">
        <v>2022</v>
      </c>
      <c r="B75" t="s">
        <v>5</v>
      </c>
      <c r="C75" s="11" t="s">
        <v>33</v>
      </c>
      <c r="D75" s="4">
        <v>1152</v>
      </c>
      <c r="E75" s="6">
        <f t="shared" si="1"/>
        <v>19.2</v>
      </c>
      <c r="F75">
        <v>0</v>
      </c>
      <c r="G75">
        <v>0</v>
      </c>
      <c r="H75">
        <v>0</v>
      </c>
      <c r="I75">
        <v>0</v>
      </c>
    </row>
    <row r="76" spans="1:9" ht="16" x14ac:dyDescent="0.4">
      <c r="A76" s="2">
        <v>2022</v>
      </c>
      <c r="B76" t="s">
        <v>6</v>
      </c>
      <c r="C76" s="11" t="s">
        <v>34</v>
      </c>
      <c r="D76" s="4">
        <v>1332</v>
      </c>
      <c r="E76" s="6">
        <f t="shared" si="1"/>
        <v>22.2</v>
      </c>
      <c r="F76">
        <v>1</v>
      </c>
      <c r="G76">
        <v>1</v>
      </c>
      <c r="H76">
        <v>0</v>
      </c>
      <c r="I76">
        <v>0</v>
      </c>
    </row>
    <row r="77" spans="1:9" ht="16" x14ac:dyDescent="0.4">
      <c r="A77" s="2">
        <v>2022</v>
      </c>
      <c r="B77" t="s">
        <v>7</v>
      </c>
      <c r="C77" s="11" t="s">
        <v>35</v>
      </c>
      <c r="D77" s="4">
        <v>1161</v>
      </c>
      <c r="E77" s="6">
        <f t="shared" si="1"/>
        <v>19.350000000000001</v>
      </c>
      <c r="F77">
        <v>0</v>
      </c>
      <c r="G77">
        <v>0</v>
      </c>
      <c r="H77">
        <v>0</v>
      </c>
      <c r="I77">
        <v>0</v>
      </c>
    </row>
    <row r="78" spans="1:9" ht="16" x14ac:dyDescent="0.4">
      <c r="A78" s="2">
        <v>2022</v>
      </c>
      <c r="B78" t="s">
        <v>8</v>
      </c>
      <c r="C78" s="11" t="s">
        <v>35</v>
      </c>
      <c r="D78" s="4">
        <v>1254</v>
      </c>
      <c r="E78" s="6">
        <f t="shared" si="1"/>
        <v>20.9</v>
      </c>
      <c r="F78">
        <v>0</v>
      </c>
      <c r="G78">
        <v>0</v>
      </c>
      <c r="H78">
        <v>0</v>
      </c>
      <c r="I78">
        <v>0</v>
      </c>
    </row>
    <row r="79" spans="1:9" ht="16" x14ac:dyDescent="0.4">
      <c r="A79" s="2">
        <v>2022</v>
      </c>
      <c r="B79" t="s">
        <v>9</v>
      </c>
      <c r="C79" s="11" t="s">
        <v>35</v>
      </c>
      <c r="D79" s="4">
        <v>1035</v>
      </c>
      <c r="E79" s="6">
        <f t="shared" si="1"/>
        <v>17.25</v>
      </c>
      <c r="F79">
        <v>0</v>
      </c>
      <c r="G79">
        <v>0</v>
      </c>
      <c r="H79">
        <v>0</v>
      </c>
      <c r="I79">
        <v>0</v>
      </c>
    </row>
    <row r="80" spans="1:9" ht="16" x14ac:dyDescent="0.4">
      <c r="A80" s="2">
        <v>2022</v>
      </c>
      <c r="B80" t="s">
        <v>10</v>
      </c>
      <c r="C80" s="11" t="s">
        <v>35</v>
      </c>
      <c r="D80" s="4">
        <v>1050</v>
      </c>
      <c r="E80" s="6">
        <f t="shared" si="1"/>
        <v>17.5</v>
      </c>
      <c r="F80">
        <v>0</v>
      </c>
      <c r="G80">
        <v>0</v>
      </c>
      <c r="H80">
        <v>0</v>
      </c>
      <c r="I80">
        <v>0</v>
      </c>
    </row>
    <row r="81" spans="1:9" ht="16" x14ac:dyDescent="0.4">
      <c r="A81" s="2">
        <v>2022</v>
      </c>
      <c r="B81" t="s">
        <v>11</v>
      </c>
      <c r="C81" s="11" t="s">
        <v>35</v>
      </c>
      <c r="D81" s="4">
        <v>873</v>
      </c>
      <c r="E81" s="6">
        <f t="shared" si="1"/>
        <v>14.55</v>
      </c>
      <c r="F81">
        <v>0</v>
      </c>
      <c r="G81">
        <v>0</v>
      </c>
      <c r="H81">
        <v>0</v>
      </c>
      <c r="I81">
        <v>0</v>
      </c>
    </row>
    <row r="82" spans="1:9" ht="16" x14ac:dyDescent="0.4">
      <c r="A82" s="2">
        <v>2022</v>
      </c>
      <c r="B82" t="s">
        <v>12</v>
      </c>
      <c r="C82" s="11" t="s">
        <v>35</v>
      </c>
      <c r="D82" s="4">
        <v>777</v>
      </c>
      <c r="E82" s="6">
        <f t="shared" si="1"/>
        <v>12.95</v>
      </c>
      <c r="F82">
        <v>1</v>
      </c>
      <c r="G82">
        <v>1</v>
      </c>
      <c r="H82">
        <v>0</v>
      </c>
      <c r="I82">
        <v>0</v>
      </c>
    </row>
    <row r="83" spans="1:9" ht="16" x14ac:dyDescent="0.4">
      <c r="A83" s="2">
        <v>2022</v>
      </c>
      <c r="B83" t="s">
        <v>13</v>
      </c>
      <c r="C83" s="11" t="s">
        <v>36</v>
      </c>
      <c r="D83" s="4">
        <v>513</v>
      </c>
      <c r="E83" s="6">
        <f t="shared" si="1"/>
        <v>8.5500000000000007</v>
      </c>
      <c r="F83">
        <v>0</v>
      </c>
      <c r="G83">
        <v>0</v>
      </c>
      <c r="H83">
        <v>0</v>
      </c>
      <c r="I83">
        <v>0</v>
      </c>
    </row>
    <row r="84" spans="1:9" ht="16" x14ac:dyDescent="0.4">
      <c r="A84" s="2">
        <v>2022</v>
      </c>
      <c r="B84" t="s">
        <v>14</v>
      </c>
      <c r="C84" s="11" t="s">
        <v>33</v>
      </c>
      <c r="D84" s="4">
        <v>696</v>
      </c>
      <c r="E84" s="6">
        <f t="shared" si="1"/>
        <v>11.6</v>
      </c>
      <c r="F84">
        <v>2</v>
      </c>
      <c r="G84">
        <v>2</v>
      </c>
      <c r="H84">
        <v>0</v>
      </c>
      <c r="I84">
        <v>0</v>
      </c>
    </row>
    <row r="85" spans="1:9" ht="16" x14ac:dyDescent="0.4">
      <c r="A85" s="2">
        <v>2022</v>
      </c>
      <c r="B85" t="s">
        <v>15</v>
      </c>
      <c r="C85" s="11" t="s">
        <v>33</v>
      </c>
      <c r="D85" s="4">
        <v>471</v>
      </c>
      <c r="E85" s="6">
        <f t="shared" si="1"/>
        <v>7.85</v>
      </c>
      <c r="F85">
        <v>0</v>
      </c>
      <c r="G85">
        <v>0</v>
      </c>
      <c r="H85">
        <v>0</v>
      </c>
      <c r="I85">
        <v>0</v>
      </c>
    </row>
    <row r="86" spans="1:9" ht="16" x14ac:dyDescent="0.4">
      <c r="A86" s="2">
        <v>2023</v>
      </c>
      <c r="B86" t="s">
        <v>4</v>
      </c>
      <c r="C86" s="11" t="s">
        <v>33</v>
      </c>
      <c r="D86" s="4">
        <v>930</v>
      </c>
      <c r="E86" s="6">
        <f t="shared" si="1"/>
        <v>15.5</v>
      </c>
      <c r="F86">
        <v>0</v>
      </c>
      <c r="G86">
        <v>0</v>
      </c>
      <c r="H86">
        <v>0</v>
      </c>
      <c r="I86">
        <v>0</v>
      </c>
    </row>
    <row r="87" spans="1:9" ht="16" x14ac:dyDescent="0.4">
      <c r="A87" s="2">
        <v>2023</v>
      </c>
      <c r="B87" t="s">
        <v>5</v>
      </c>
      <c r="C87" s="11" t="s">
        <v>33</v>
      </c>
      <c r="D87" s="4">
        <v>753</v>
      </c>
      <c r="E87" s="6">
        <f t="shared" si="1"/>
        <v>12.55</v>
      </c>
      <c r="F87">
        <v>0</v>
      </c>
      <c r="G87">
        <v>0</v>
      </c>
      <c r="H87">
        <v>0</v>
      </c>
      <c r="I87">
        <v>0</v>
      </c>
    </row>
    <row r="88" spans="1:9" ht="16" x14ac:dyDescent="0.4">
      <c r="A88" s="2">
        <v>2023</v>
      </c>
      <c r="B88" t="s">
        <v>6</v>
      </c>
      <c r="C88" s="11" t="s">
        <v>34</v>
      </c>
      <c r="D88" s="4">
        <v>1122</v>
      </c>
      <c r="E88" s="6">
        <f t="shared" si="1"/>
        <v>18.7</v>
      </c>
      <c r="F88">
        <v>1</v>
      </c>
      <c r="G88">
        <v>1</v>
      </c>
      <c r="H88">
        <v>0</v>
      </c>
      <c r="I88">
        <v>0</v>
      </c>
    </row>
    <row r="89" spans="1:9" ht="16" x14ac:dyDescent="0.4">
      <c r="A89" s="2">
        <v>2023</v>
      </c>
      <c r="B89" t="s">
        <v>7</v>
      </c>
      <c r="C89" s="11" t="s">
        <v>35</v>
      </c>
      <c r="D89" s="4">
        <v>810</v>
      </c>
      <c r="E89" s="6">
        <f t="shared" si="1"/>
        <v>13.5</v>
      </c>
      <c r="F89">
        <v>0</v>
      </c>
      <c r="G89">
        <v>0</v>
      </c>
      <c r="H89">
        <v>0</v>
      </c>
      <c r="I89">
        <v>0</v>
      </c>
    </row>
    <row r="90" spans="1:9" ht="16" x14ac:dyDescent="0.4">
      <c r="A90" s="3">
        <v>2023</v>
      </c>
      <c r="B90" s="7" t="s">
        <v>8</v>
      </c>
      <c r="C90" s="11" t="s">
        <v>35</v>
      </c>
      <c r="D90" s="5">
        <v>2178</v>
      </c>
      <c r="E90" s="6">
        <f t="shared" si="1"/>
        <v>36.299999999999997</v>
      </c>
      <c r="F90">
        <v>1</v>
      </c>
      <c r="G90">
        <v>1</v>
      </c>
      <c r="H90">
        <v>0</v>
      </c>
      <c r="I90">
        <v>0</v>
      </c>
    </row>
    <row r="91" spans="1:9" ht="16" x14ac:dyDescent="0.4">
      <c r="A91" s="3">
        <v>2023</v>
      </c>
      <c r="B91" s="7" t="s">
        <v>9</v>
      </c>
      <c r="C91" s="11" t="s">
        <v>35</v>
      </c>
      <c r="D91" s="5">
        <v>7011</v>
      </c>
      <c r="E91" s="6">
        <f t="shared" si="1"/>
        <v>116.85</v>
      </c>
      <c r="F91">
        <v>0</v>
      </c>
      <c r="G91">
        <v>0</v>
      </c>
      <c r="H91">
        <v>0</v>
      </c>
      <c r="I91">
        <v>0</v>
      </c>
    </row>
    <row r="92" spans="1:9" ht="16" x14ac:dyDescent="0.4">
      <c r="A92" s="3">
        <v>2023</v>
      </c>
      <c r="B92" s="7" t="s">
        <v>10</v>
      </c>
      <c r="C92" s="11" t="s">
        <v>35</v>
      </c>
      <c r="D92" s="5">
        <v>11931</v>
      </c>
      <c r="E92" s="6">
        <f t="shared" si="1"/>
        <v>198.85</v>
      </c>
      <c r="F92">
        <v>0</v>
      </c>
      <c r="G92">
        <v>0</v>
      </c>
      <c r="H92">
        <v>0</v>
      </c>
      <c r="I92">
        <v>0</v>
      </c>
    </row>
    <row r="93" spans="1:9" ht="16" x14ac:dyDescent="0.4">
      <c r="A93" s="3">
        <v>2023</v>
      </c>
      <c r="B93" s="7" t="s">
        <v>11</v>
      </c>
      <c r="C93" s="11" t="s">
        <v>35</v>
      </c>
      <c r="D93" s="5">
        <v>10869</v>
      </c>
      <c r="E93" s="6">
        <f t="shared" si="1"/>
        <v>181.15</v>
      </c>
      <c r="F93">
        <v>0</v>
      </c>
      <c r="G93">
        <v>0</v>
      </c>
      <c r="H93">
        <v>0</v>
      </c>
      <c r="I93">
        <v>0</v>
      </c>
    </row>
    <row r="94" spans="1:9" ht="16" x14ac:dyDescent="0.4">
      <c r="A94" s="3">
        <v>2023</v>
      </c>
      <c r="B94" s="7" t="s">
        <v>12</v>
      </c>
      <c r="C94" s="11" t="s">
        <v>35</v>
      </c>
      <c r="D94" s="5">
        <v>9237</v>
      </c>
      <c r="E94" s="6">
        <f t="shared" si="1"/>
        <v>153.94999999999999</v>
      </c>
      <c r="F94">
        <v>4</v>
      </c>
      <c r="G94">
        <v>4</v>
      </c>
      <c r="H94">
        <v>0</v>
      </c>
      <c r="I94">
        <v>0</v>
      </c>
    </row>
    <row r="95" spans="1:9" ht="16" x14ac:dyDescent="0.4">
      <c r="A95" s="3">
        <v>2023</v>
      </c>
      <c r="B95" s="7" t="s">
        <v>13</v>
      </c>
      <c r="C95" s="11" t="s">
        <v>36</v>
      </c>
      <c r="D95" s="5">
        <v>7812</v>
      </c>
      <c r="E95" s="6">
        <f t="shared" si="1"/>
        <v>130.19999999999999</v>
      </c>
      <c r="F95">
        <v>9</v>
      </c>
      <c r="G95">
        <v>4</v>
      </c>
      <c r="H95">
        <v>5</v>
      </c>
      <c r="I95">
        <v>0</v>
      </c>
    </row>
    <row r="96" spans="1:9" ht="16" x14ac:dyDescent="0.4">
      <c r="A96" s="3">
        <v>2023</v>
      </c>
      <c r="B96" s="7" t="s">
        <v>14</v>
      </c>
      <c r="C96" s="11" t="s">
        <v>33</v>
      </c>
      <c r="D96" s="5">
        <v>5052</v>
      </c>
      <c r="E96" s="6">
        <f t="shared" si="1"/>
        <v>84.2</v>
      </c>
      <c r="F96">
        <v>8</v>
      </c>
      <c r="G96">
        <v>8</v>
      </c>
      <c r="H96">
        <v>0</v>
      </c>
      <c r="I96">
        <v>0</v>
      </c>
    </row>
    <row r="97" spans="1:9" ht="16" x14ac:dyDescent="0.4">
      <c r="A97" s="3">
        <v>2023</v>
      </c>
      <c r="B97" s="7" t="s">
        <v>15</v>
      </c>
      <c r="C97" s="11" t="s">
        <v>33</v>
      </c>
      <c r="D97" s="5">
        <v>4863</v>
      </c>
      <c r="E97" s="6">
        <f t="shared" si="1"/>
        <v>81.05</v>
      </c>
      <c r="F97">
        <v>17</v>
      </c>
      <c r="G97">
        <v>17</v>
      </c>
      <c r="H97">
        <v>0</v>
      </c>
      <c r="I97">
        <v>0</v>
      </c>
    </row>
    <row r="98" spans="1:9" ht="16" x14ac:dyDescent="0.4">
      <c r="A98" s="3">
        <v>2024</v>
      </c>
      <c r="B98" s="7" t="s">
        <v>4</v>
      </c>
      <c r="C98" s="11" t="s">
        <v>33</v>
      </c>
      <c r="D98" s="5">
        <v>3735</v>
      </c>
      <c r="E98" s="6">
        <f t="shared" si="1"/>
        <v>62.25</v>
      </c>
      <c r="F98">
        <v>7</v>
      </c>
      <c r="G98">
        <v>7</v>
      </c>
      <c r="H98">
        <v>0</v>
      </c>
      <c r="I98">
        <v>0</v>
      </c>
    </row>
    <row r="99" spans="1:9" ht="16" x14ac:dyDescent="0.4">
      <c r="A99" s="3">
        <v>2024</v>
      </c>
      <c r="B99" s="7" t="s">
        <v>5</v>
      </c>
      <c r="C99" s="11" t="s">
        <v>33</v>
      </c>
      <c r="D99" s="5">
        <v>2790</v>
      </c>
      <c r="E99" s="6">
        <f t="shared" si="1"/>
        <v>46.5</v>
      </c>
      <c r="F99">
        <v>1</v>
      </c>
      <c r="G99">
        <v>1</v>
      </c>
      <c r="H99">
        <v>0</v>
      </c>
      <c r="I99">
        <v>0</v>
      </c>
    </row>
    <row r="100" spans="1:9" ht="16" x14ac:dyDescent="0.4">
      <c r="A100" s="3">
        <v>2024</v>
      </c>
      <c r="B100" s="7" t="s">
        <v>6</v>
      </c>
      <c r="C100" s="11" t="s">
        <v>34</v>
      </c>
      <c r="D100" s="5">
        <v>5142</v>
      </c>
      <c r="E100" s="6">
        <f t="shared" si="1"/>
        <v>85.7</v>
      </c>
      <c r="F100">
        <v>4</v>
      </c>
      <c r="G100">
        <v>4</v>
      </c>
      <c r="H100">
        <v>0</v>
      </c>
      <c r="I100">
        <v>0</v>
      </c>
    </row>
    <row r="101" spans="1:9" ht="16" x14ac:dyDescent="0.4">
      <c r="A101" s="3">
        <v>2024</v>
      </c>
      <c r="B101" s="7" t="s">
        <v>7</v>
      </c>
      <c r="C101" s="11" t="s">
        <v>35</v>
      </c>
      <c r="D101" s="5">
        <v>3222</v>
      </c>
      <c r="E101" s="6">
        <f t="shared" si="1"/>
        <v>53.7</v>
      </c>
      <c r="F101">
        <v>1</v>
      </c>
      <c r="G101">
        <v>1</v>
      </c>
      <c r="H101">
        <v>0</v>
      </c>
      <c r="I101">
        <v>0</v>
      </c>
    </row>
    <row r="102" spans="1:9" ht="16" x14ac:dyDescent="0.4">
      <c r="A102" s="3">
        <v>2024</v>
      </c>
      <c r="B102" s="7" t="s">
        <v>8</v>
      </c>
      <c r="C102" s="11" t="s">
        <v>35</v>
      </c>
      <c r="D102" s="5">
        <v>3006</v>
      </c>
      <c r="E102" s="6">
        <f t="shared" si="1"/>
        <v>50.1</v>
      </c>
      <c r="F102">
        <v>1</v>
      </c>
      <c r="G102">
        <v>1</v>
      </c>
      <c r="H102">
        <v>0</v>
      </c>
      <c r="I102">
        <v>0</v>
      </c>
    </row>
    <row r="103" spans="1:9" ht="16" x14ac:dyDescent="0.4">
      <c r="A103" s="3">
        <v>2024</v>
      </c>
      <c r="B103" s="7" t="s">
        <v>9</v>
      </c>
      <c r="C103" s="11" t="s">
        <v>35</v>
      </c>
      <c r="D103" s="5">
        <v>360</v>
      </c>
      <c r="E103" s="6">
        <f t="shared" si="1"/>
        <v>6</v>
      </c>
      <c r="F103">
        <v>0</v>
      </c>
      <c r="G103">
        <v>0</v>
      </c>
      <c r="H103">
        <v>0</v>
      </c>
      <c r="I103">
        <v>0</v>
      </c>
    </row>
    <row r="104" spans="1:9" ht="16" x14ac:dyDescent="0.4">
      <c r="A104" s="3">
        <v>2024</v>
      </c>
      <c r="B104" s="7" t="s">
        <v>10</v>
      </c>
      <c r="C104" s="11" t="s">
        <v>35</v>
      </c>
      <c r="D104" s="5">
        <v>609</v>
      </c>
      <c r="E104" s="6">
        <f t="shared" si="1"/>
        <v>10.15</v>
      </c>
      <c r="F104">
        <v>0</v>
      </c>
      <c r="G104">
        <v>0</v>
      </c>
      <c r="H104">
        <v>0</v>
      </c>
      <c r="I104">
        <v>0</v>
      </c>
    </row>
    <row r="105" spans="1:9" ht="16" x14ac:dyDescent="0.4">
      <c r="A105" s="3">
        <v>2024</v>
      </c>
      <c r="B105" s="7" t="s">
        <v>11</v>
      </c>
      <c r="C105" s="11" t="s">
        <v>35</v>
      </c>
      <c r="D105" s="5">
        <v>1827</v>
      </c>
      <c r="E105" s="6">
        <f t="shared" si="1"/>
        <v>30.45</v>
      </c>
      <c r="F105">
        <v>1</v>
      </c>
      <c r="G105">
        <v>1</v>
      </c>
      <c r="H105">
        <v>0</v>
      </c>
      <c r="I105">
        <v>0</v>
      </c>
    </row>
    <row r="106" spans="1:9" ht="16" x14ac:dyDescent="0.4">
      <c r="A106" s="3">
        <v>2024</v>
      </c>
      <c r="B106" s="7" t="s">
        <v>12</v>
      </c>
      <c r="C106" s="11" t="s">
        <v>35</v>
      </c>
      <c r="D106" s="5">
        <v>3942</v>
      </c>
      <c r="E106" s="6">
        <f t="shared" si="1"/>
        <v>65.7</v>
      </c>
      <c r="F106">
        <v>0</v>
      </c>
      <c r="G106">
        <v>0</v>
      </c>
      <c r="H106">
        <v>0</v>
      </c>
      <c r="I106">
        <v>0</v>
      </c>
    </row>
    <row r="107" spans="1:9" ht="16" x14ac:dyDescent="0.4">
      <c r="A107" s="3">
        <v>2024</v>
      </c>
      <c r="B107" s="7" t="s">
        <v>13</v>
      </c>
      <c r="C107" s="11" t="s">
        <v>36</v>
      </c>
      <c r="D107" s="5">
        <v>2451</v>
      </c>
      <c r="E107" s="6">
        <f t="shared" si="1"/>
        <v>40.85</v>
      </c>
      <c r="F107">
        <v>1</v>
      </c>
      <c r="G107">
        <v>1</v>
      </c>
      <c r="H107">
        <v>0</v>
      </c>
      <c r="I107">
        <v>0</v>
      </c>
    </row>
    <row r="108" spans="1:9" ht="16" x14ac:dyDescent="0.4">
      <c r="A108" s="3">
        <v>2024</v>
      </c>
      <c r="B108" s="7" t="s">
        <v>14</v>
      </c>
      <c r="C108" s="11" t="s">
        <v>33</v>
      </c>
      <c r="D108" s="5">
        <v>1650</v>
      </c>
      <c r="E108" s="6">
        <f t="shared" si="1"/>
        <v>27.5</v>
      </c>
      <c r="F108">
        <v>0</v>
      </c>
      <c r="G108">
        <v>0</v>
      </c>
      <c r="H108">
        <v>0</v>
      </c>
      <c r="I108">
        <v>0</v>
      </c>
    </row>
    <row r="109" spans="1:9" ht="16" x14ac:dyDescent="0.4">
      <c r="A109" s="3">
        <v>2024</v>
      </c>
      <c r="B109" s="7" t="s">
        <v>15</v>
      </c>
      <c r="C109" s="11" t="s">
        <v>33</v>
      </c>
      <c r="D109" s="5">
        <v>2346</v>
      </c>
      <c r="E109" s="6">
        <f t="shared" si="1"/>
        <v>39.1</v>
      </c>
      <c r="F109">
        <v>1</v>
      </c>
      <c r="G109">
        <v>1</v>
      </c>
      <c r="H109">
        <v>0</v>
      </c>
      <c r="I109">
        <v>0</v>
      </c>
    </row>
    <row r="110" spans="1:9" ht="16" x14ac:dyDescent="0.4">
      <c r="A110" s="3">
        <v>2025</v>
      </c>
      <c r="B110" s="7" t="s">
        <v>4</v>
      </c>
      <c r="C110" s="11" t="s">
        <v>33</v>
      </c>
      <c r="D110" s="5">
        <v>1758</v>
      </c>
      <c r="E110" s="6">
        <f t="shared" si="1"/>
        <v>29.3</v>
      </c>
      <c r="F110">
        <v>1</v>
      </c>
      <c r="G110">
        <v>1</v>
      </c>
      <c r="H110">
        <v>0</v>
      </c>
      <c r="I110">
        <v>0</v>
      </c>
    </row>
    <row r="111" spans="1:9" ht="16" x14ac:dyDescent="0.4">
      <c r="A111" s="3">
        <v>2025</v>
      </c>
      <c r="B111" s="7" t="s">
        <v>5</v>
      </c>
      <c r="C111" s="11" t="s">
        <v>33</v>
      </c>
      <c r="D111" s="5">
        <v>1776</v>
      </c>
      <c r="E111" s="6">
        <f t="shared" si="1"/>
        <v>29.6</v>
      </c>
      <c r="F111">
        <v>3</v>
      </c>
      <c r="G111">
        <v>2</v>
      </c>
      <c r="H111">
        <v>1</v>
      </c>
      <c r="I111">
        <v>0</v>
      </c>
    </row>
    <row r="112" spans="1:9" ht="16" x14ac:dyDescent="0.4">
      <c r="A112" s="3">
        <v>2025</v>
      </c>
      <c r="B112" s="7" t="s">
        <v>6</v>
      </c>
      <c r="C112" s="11" t="s">
        <v>34</v>
      </c>
      <c r="D112" s="5">
        <v>2340</v>
      </c>
      <c r="E112" s="6">
        <f t="shared" si="1"/>
        <v>39</v>
      </c>
      <c r="F112">
        <v>0</v>
      </c>
      <c r="G112">
        <v>0</v>
      </c>
      <c r="H112">
        <v>0</v>
      </c>
      <c r="I112">
        <v>0</v>
      </c>
    </row>
    <row r="113" spans="1:9" ht="16" x14ac:dyDescent="0.4">
      <c r="A113" s="3">
        <v>2025</v>
      </c>
      <c r="B113" s="7" t="s">
        <v>7</v>
      </c>
      <c r="C113" s="11" t="s">
        <v>35</v>
      </c>
      <c r="D113" s="5">
        <v>1827</v>
      </c>
      <c r="E113" s="6">
        <f t="shared" si="1"/>
        <v>30.45</v>
      </c>
      <c r="F113">
        <v>0</v>
      </c>
      <c r="G113">
        <v>0</v>
      </c>
      <c r="H113">
        <v>0</v>
      </c>
      <c r="I113">
        <v>0</v>
      </c>
    </row>
    <row r="114" spans="1:9" ht="16" x14ac:dyDescent="0.4">
      <c r="C114" s="11"/>
    </row>
    <row r="115" spans="1:9" ht="16" x14ac:dyDescent="0.4">
      <c r="C115" s="11"/>
    </row>
    <row r="116" spans="1:9" ht="16" x14ac:dyDescent="0.4">
      <c r="C116" s="11"/>
    </row>
    <row r="117" spans="1:9" ht="16" x14ac:dyDescent="0.4">
      <c r="C117" s="11"/>
    </row>
    <row r="118" spans="1:9" ht="16" x14ac:dyDescent="0.4">
      <c r="C118" s="11"/>
    </row>
    <row r="119" spans="1:9" ht="16" x14ac:dyDescent="0.4">
      <c r="C119" s="11"/>
    </row>
    <row r="120" spans="1:9" ht="16" x14ac:dyDescent="0.4">
      <c r="C120" s="11"/>
    </row>
    <row r="121" spans="1:9" ht="16" x14ac:dyDescent="0.4">
      <c r="C121" s="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739E4-94D4-4230-ABF5-E9ACA591DC67}">
  <dimension ref="A1:B120"/>
  <sheetViews>
    <sheetView workbookViewId="0">
      <selection activeCell="G19" sqref="G19"/>
    </sheetView>
  </sheetViews>
  <sheetFormatPr defaultRowHeight="14.5" x14ac:dyDescent="0.35"/>
  <cols>
    <col min="1" max="1" width="10.90625" customWidth="1"/>
    <col min="2" max="2" width="15.36328125" bestFit="1" customWidth="1"/>
    <col min="7" max="7" width="12.90625" bestFit="1" customWidth="1"/>
    <col min="8" max="8" width="22.453125" bestFit="1" customWidth="1"/>
  </cols>
  <sheetData>
    <row r="1" spans="1:2" x14ac:dyDescent="0.35">
      <c r="A1" t="s">
        <v>21</v>
      </c>
      <c r="B1" s="9" t="s">
        <v>20</v>
      </c>
    </row>
    <row r="2" spans="1:2" x14ac:dyDescent="0.35">
      <c r="A2" s="10">
        <v>43460</v>
      </c>
      <c r="B2">
        <v>6</v>
      </c>
    </row>
    <row r="3" spans="1:2" x14ac:dyDescent="0.35">
      <c r="A3" s="10">
        <v>43460</v>
      </c>
      <c r="B3">
        <v>5</v>
      </c>
    </row>
    <row r="4" spans="1:2" x14ac:dyDescent="0.35">
      <c r="A4" s="10">
        <v>43460</v>
      </c>
      <c r="B4">
        <v>5</v>
      </c>
    </row>
    <row r="5" spans="1:2" x14ac:dyDescent="0.35">
      <c r="A5" s="10">
        <v>43510</v>
      </c>
      <c r="B5">
        <v>3</v>
      </c>
    </row>
    <row r="6" spans="1:2" x14ac:dyDescent="0.35">
      <c r="A6" s="10">
        <v>43510</v>
      </c>
      <c r="B6">
        <v>3</v>
      </c>
    </row>
    <row r="7" spans="1:2" x14ac:dyDescent="0.35">
      <c r="A7" s="10">
        <v>43510</v>
      </c>
      <c r="B7">
        <v>4</v>
      </c>
    </row>
    <row r="8" spans="1:2" x14ac:dyDescent="0.35">
      <c r="A8" s="10">
        <v>43510</v>
      </c>
      <c r="B8">
        <v>4</v>
      </c>
    </row>
    <row r="9" spans="1:2" x14ac:dyDescent="0.35">
      <c r="A9" s="10">
        <v>43510</v>
      </c>
      <c r="B9">
        <v>4</v>
      </c>
    </row>
    <row r="10" spans="1:2" x14ac:dyDescent="0.35">
      <c r="A10" s="10">
        <v>43512</v>
      </c>
      <c r="B10">
        <v>5</v>
      </c>
    </row>
    <row r="11" spans="1:2" x14ac:dyDescent="0.35">
      <c r="A11" s="10">
        <v>43529</v>
      </c>
      <c r="B11">
        <v>3</v>
      </c>
    </row>
    <row r="12" spans="1:2" x14ac:dyDescent="0.35">
      <c r="A12" s="10">
        <v>43529</v>
      </c>
      <c r="B12">
        <v>4</v>
      </c>
    </row>
    <row r="13" spans="1:2" x14ac:dyDescent="0.35">
      <c r="A13" s="10">
        <v>43530</v>
      </c>
      <c r="B13">
        <v>5</v>
      </c>
    </row>
    <row r="14" spans="1:2" x14ac:dyDescent="0.35">
      <c r="A14" s="10">
        <v>43723</v>
      </c>
      <c r="B14">
        <v>5</v>
      </c>
    </row>
    <row r="15" spans="1:2" x14ac:dyDescent="0.35">
      <c r="A15" s="10">
        <v>43895</v>
      </c>
      <c r="B15">
        <v>6</v>
      </c>
    </row>
    <row r="16" spans="1:2" x14ac:dyDescent="0.35">
      <c r="A16" s="10">
        <v>43921</v>
      </c>
      <c r="B16">
        <v>5</v>
      </c>
    </row>
    <row r="17" spans="1:2" x14ac:dyDescent="0.35">
      <c r="A17" s="10">
        <v>43921</v>
      </c>
      <c r="B17">
        <v>6</v>
      </c>
    </row>
    <row r="18" spans="1:2" x14ac:dyDescent="0.35">
      <c r="A18" s="10">
        <v>43921</v>
      </c>
      <c r="B18">
        <v>5</v>
      </c>
    </row>
    <row r="19" spans="1:2" x14ac:dyDescent="0.35">
      <c r="A19" s="10">
        <v>43921</v>
      </c>
      <c r="B19">
        <v>5</v>
      </c>
    </row>
    <row r="20" spans="1:2" x14ac:dyDescent="0.35">
      <c r="A20" s="10">
        <v>43921</v>
      </c>
      <c r="B20">
        <v>5</v>
      </c>
    </row>
    <row r="21" spans="1:2" x14ac:dyDescent="0.35">
      <c r="A21" s="10">
        <v>44306</v>
      </c>
      <c r="B21">
        <v>4</v>
      </c>
    </row>
    <row r="22" spans="1:2" x14ac:dyDescent="0.35">
      <c r="A22" s="10">
        <v>44306</v>
      </c>
      <c r="B22">
        <v>4</v>
      </c>
    </row>
    <row r="23" spans="1:2" x14ac:dyDescent="0.35">
      <c r="A23" s="10">
        <v>43944</v>
      </c>
      <c r="B23">
        <v>5</v>
      </c>
    </row>
    <row r="24" spans="1:2" x14ac:dyDescent="0.35">
      <c r="A24" s="10">
        <v>43959</v>
      </c>
      <c r="B24">
        <v>4</v>
      </c>
    </row>
    <row r="25" spans="1:2" x14ac:dyDescent="0.35">
      <c r="A25" s="10">
        <v>43966</v>
      </c>
      <c r="B25">
        <v>4</v>
      </c>
    </row>
    <row r="26" spans="1:2" x14ac:dyDescent="0.35">
      <c r="A26" s="10">
        <v>44084</v>
      </c>
      <c r="B26">
        <v>3</v>
      </c>
    </row>
    <row r="27" spans="1:2" x14ac:dyDescent="0.35">
      <c r="A27" s="10">
        <v>44089</v>
      </c>
      <c r="B27">
        <v>3</v>
      </c>
    </row>
    <row r="28" spans="1:2" x14ac:dyDescent="0.35">
      <c r="A28" s="10">
        <v>44089</v>
      </c>
      <c r="B28">
        <v>4</v>
      </c>
    </row>
    <row r="29" spans="1:2" x14ac:dyDescent="0.35">
      <c r="A29" s="10">
        <v>44092</v>
      </c>
      <c r="B29">
        <v>5</v>
      </c>
    </row>
    <row r="30" spans="1:2" x14ac:dyDescent="0.35">
      <c r="A30" s="10">
        <v>44115</v>
      </c>
      <c r="B30">
        <v>3</v>
      </c>
    </row>
    <row r="31" spans="1:2" x14ac:dyDescent="0.35">
      <c r="A31" s="10">
        <v>44115</v>
      </c>
      <c r="B31">
        <v>3</v>
      </c>
    </row>
    <row r="32" spans="1:2" x14ac:dyDescent="0.35">
      <c r="A32" s="10">
        <v>44139</v>
      </c>
      <c r="B32">
        <v>3</v>
      </c>
    </row>
    <row r="33" spans="1:2" x14ac:dyDescent="0.35">
      <c r="A33" s="10">
        <v>44148</v>
      </c>
      <c r="B33">
        <v>4</v>
      </c>
    </row>
    <row r="34" spans="1:2" x14ac:dyDescent="0.35">
      <c r="A34" s="10">
        <v>44160</v>
      </c>
      <c r="B34">
        <v>4</v>
      </c>
    </row>
    <row r="35" spans="1:2" x14ac:dyDescent="0.35">
      <c r="A35" s="10">
        <v>44231</v>
      </c>
      <c r="B35">
        <v>3</v>
      </c>
    </row>
    <row r="36" spans="1:2" x14ac:dyDescent="0.35">
      <c r="A36" s="10">
        <v>44231</v>
      </c>
      <c r="B36">
        <v>3</v>
      </c>
    </row>
    <row r="37" spans="1:2" x14ac:dyDescent="0.35">
      <c r="A37" s="10">
        <v>44232</v>
      </c>
      <c r="B37">
        <v>6</v>
      </c>
    </row>
    <row r="38" spans="1:2" x14ac:dyDescent="0.35">
      <c r="A38" s="10">
        <v>44233</v>
      </c>
      <c r="B38">
        <v>4</v>
      </c>
    </row>
    <row r="39" spans="1:2" x14ac:dyDescent="0.35">
      <c r="A39" s="10">
        <v>44233</v>
      </c>
      <c r="B39">
        <v>4</v>
      </c>
    </row>
    <row r="40" spans="1:2" x14ac:dyDescent="0.35">
      <c r="A40" s="10">
        <v>44233</v>
      </c>
      <c r="B40">
        <v>4</v>
      </c>
    </row>
    <row r="41" spans="1:2" x14ac:dyDescent="0.35">
      <c r="A41" s="10">
        <v>44233</v>
      </c>
      <c r="B41">
        <v>4</v>
      </c>
    </row>
    <row r="42" spans="1:2" x14ac:dyDescent="0.35">
      <c r="A42" s="10">
        <v>44236</v>
      </c>
      <c r="B42">
        <v>4</v>
      </c>
    </row>
    <row r="43" spans="1:2" x14ac:dyDescent="0.35">
      <c r="A43" s="10">
        <v>44236</v>
      </c>
      <c r="B43">
        <v>4</v>
      </c>
    </row>
    <row r="44" spans="1:2" x14ac:dyDescent="0.35">
      <c r="A44" s="10">
        <v>44236</v>
      </c>
      <c r="B44">
        <v>4</v>
      </c>
    </row>
    <row r="45" spans="1:2" x14ac:dyDescent="0.35">
      <c r="A45" s="10">
        <v>44236</v>
      </c>
      <c r="B45">
        <v>4</v>
      </c>
    </row>
    <row r="46" spans="1:2" x14ac:dyDescent="0.35">
      <c r="A46" s="10">
        <v>44236</v>
      </c>
      <c r="B46">
        <v>4</v>
      </c>
    </row>
    <row r="47" spans="1:2" x14ac:dyDescent="0.35">
      <c r="A47" s="10">
        <v>44236</v>
      </c>
      <c r="B47">
        <v>4</v>
      </c>
    </row>
    <row r="48" spans="1:2" x14ac:dyDescent="0.35">
      <c r="A48" s="10">
        <v>44238</v>
      </c>
      <c r="B48">
        <v>5</v>
      </c>
    </row>
    <row r="49" spans="1:2" x14ac:dyDescent="0.35">
      <c r="A49" s="10">
        <v>44258</v>
      </c>
      <c r="B49">
        <v>3</v>
      </c>
    </row>
    <row r="50" spans="1:2" x14ac:dyDescent="0.35">
      <c r="A50" s="10">
        <v>44263</v>
      </c>
      <c r="B50">
        <v>2</v>
      </c>
    </row>
    <row r="51" spans="1:2" x14ac:dyDescent="0.35">
      <c r="A51" s="10">
        <v>44263</v>
      </c>
      <c r="B51">
        <v>3</v>
      </c>
    </row>
    <row r="52" spans="1:2" x14ac:dyDescent="0.35">
      <c r="A52" s="10">
        <v>44263</v>
      </c>
      <c r="B52">
        <v>3</v>
      </c>
    </row>
    <row r="53" spans="1:2" x14ac:dyDescent="0.35">
      <c r="A53" s="10">
        <v>44271</v>
      </c>
      <c r="B53">
        <v>3</v>
      </c>
    </row>
    <row r="54" spans="1:2" x14ac:dyDescent="0.35">
      <c r="A54" s="10">
        <v>44281</v>
      </c>
      <c r="B54">
        <v>5</v>
      </c>
    </row>
    <row r="55" spans="1:2" x14ac:dyDescent="0.35">
      <c r="A55" s="10">
        <v>44477</v>
      </c>
      <c r="B55">
        <v>3</v>
      </c>
    </row>
    <row r="56" spans="1:2" x14ac:dyDescent="0.35">
      <c r="A56" s="10">
        <v>44630</v>
      </c>
      <c r="B56">
        <v>5</v>
      </c>
    </row>
    <row r="57" spans="1:2" x14ac:dyDescent="0.35">
      <c r="A57" s="10">
        <v>44820</v>
      </c>
      <c r="B57">
        <v>5</v>
      </c>
    </row>
    <row r="58" spans="1:2" x14ac:dyDescent="0.35">
      <c r="A58" s="10">
        <v>44868</v>
      </c>
      <c r="B58">
        <v>4</v>
      </c>
    </row>
    <row r="59" spans="1:2" x14ac:dyDescent="0.35">
      <c r="A59" s="10">
        <v>44873</v>
      </c>
      <c r="B59">
        <v>5</v>
      </c>
    </row>
    <row r="60" spans="1:2" x14ac:dyDescent="0.35">
      <c r="A60" s="10">
        <v>45001</v>
      </c>
      <c r="B60">
        <v>5</v>
      </c>
    </row>
    <row r="61" spans="1:2" x14ac:dyDescent="0.35">
      <c r="A61" s="10">
        <v>45075</v>
      </c>
      <c r="B61">
        <v>4</v>
      </c>
    </row>
    <row r="62" spans="1:2" x14ac:dyDescent="0.35">
      <c r="A62" s="10">
        <v>45180</v>
      </c>
      <c r="B62">
        <v>5</v>
      </c>
    </row>
    <row r="63" spans="1:2" x14ac:dyDescent="0.35">
      <c r="A63" s="10">
        <v>45181</v>
      </c>
      <c r="B63">
        <v>5</v>
      </c>
    </row>
    <row r="64" spans="1:2" x14ac:dyDescent="0.35">
      <c r="A64" s="10">
        <v>45191</v>
      </c>
      <c r="B64">
        <v>4</v>
      </c>
    </row>
    <row r="65" spans="1:2" x14ac:dyDescent="0.35">
      <c r="A65" s="10">
        <v>45192</v>
      </c>
      <c r="B65">
        <v>3</v>
      </c>
    </row>
    <row r="66" spans="1:2" x14ac:dyDescent="0.35">
      <c r="A66" s="10">
        <v>45202</v>
      </c>
      <c r="B66">
        <v>6</v>
      </c>
    </row>
    <row r="67" spans="1:2" x14ac:dyDescent="0.35">
      <c r="A67" s="10">
        <v>45203</v>
      </c>
      <c r="B67">
        <v>6</v>
      </c>
    </row>
    <row r="68" spans="1:2" x14ac:dyDescent="0.35">
      <c r="A68" s="10">
        <v>45204</v>
      </c>
      <c r="B68">
        <v>6</v>
      </c>
    </row>
    <row r="69" spans="1:2" x14ac:dyDescent="0.35">
      <c r="A69" s="10">
        <v>45204</v>
      </c>
      <c r="B69">
        <v>6</v>
      </c>
    </row>
    <row r="70" spans="1:2" x14ac:dyDescent="0.35">
      <c r="A70" s="10">
        <v>45204</v>
      </c>
      <c r="B70">
        <v>6</v>
      </c>
    </row>
    <row r="71" spans="1:2" x14ac:dyDescent="0.35">
      <c r="A71" s="10">
        <v>45204</v>
      </c>
      <c r="B71">
        <v>5</v>
      </c>
    </row>
    <row r="72" spans="1:2" x14ac:dyDescent="0.35">
      <c r="A72" s="10">
        <v>45221</v>
      </c>
      <c r="B72">
        <v>4</v>
      </c>
    </row>
    <row r="73" spans="1:2" x14ac:dyDescent="0.35">
      <c r="A73" s="10">
        <v>45229</v>
      </c>
      <c r="B73">
        <v>5</v>
      </c>
    </row>
    <row r="74" spans="1:2" x14ac:dyDescent="0.35">
      <c r="A74" s="10">
        <v>45229</v>
      </c>
      <c r="B74">
        <v>4</v>
      </c>
    </row>
    <row r="75" spans="1:2" x14ac:dyDescent="0.35">
      <c r="A75" s="10">
        <v>45249</v>
      </c>
      <c r="B75">
        <v>5</v>
      </c>
    </row>
    <row r="76" spans="1:2" x14ac:dyDescent="0.35">
      <c r="A76" s="10">
        <v>45251</v>
      </c>
      <c r="B76">
        <v>4</v>
      </c>
    </row>
    <row r="77" spans="1:2" x14ac:dyDescent="0.35">
      <c r="A77" s="10">
        <v>45253</v>
      </c>
      <c r="B77">
        <v>3</v>
      </c>
    </row>
    <row r="78" spans="1:2" x14ac:dyDescent="0.35">
      <c r="A78" s="10">
        <v>45253</v>
      </c>
      <c r="B78">
        <v>5</v>
      </c>
    </row>
    <row r="79" spans="1:2" x14ac:dyDescent="0.35">
      <c r="A79" s="10">
        <v>45253</v>
      </c>
      <c r="B79">
        <v>4</v>
      </c>
    </row>
    <row r="80" spans="1:2" x14ac:dyDescent="0.35">
      <c r="A80" s="10">
        <v>45260</v>
      </c>
      <c r="B80">
        <v>4</v>
      </c>
    </row>
    <row r="81" spans="1:2" x14ac:dyDescent="0.35">
      <c r="A81" s="10">
        <v>45260</v>
      </c>
      <c r="B81">
        <v>3</v>
      </c>
    </row>
    <row r="82" spans="1:2" x14ac:dyDescent="0.35">
      <c r="A82" s="10">
        <v>45260</v>
      </c>
      <c r="B82">
        <v>3</v>
      </c>
    </row>
    <row r="83" spans="1:2" x14ac:dyDescent="0.35">
      <c r="A83" s="10">
        <v>45261</v>
      </c>
      <c r="B83">
        <v>4</v>
      </c>
    </row>
    <row r="84" spans="1:2" x14ac:dyDescent="0.35">
      <c r="A84" s="10">
        <v>45261</v>
      </c>
      <c r="B84">
        <v>3</v>
      </c>
    </row>
    <row r="85" spans="1:2" x14ac:dyDescent="0.35">
      <c r="A85" s="10">
        <v>45261</v>
      </c>
      <c r="B85">
        <v>4</v>
      </c>
    </row>
    <row r="86" spans="1:2" x14ac:dyDescent="0.35">
      <c r="A86" s="10">
        <v>45261</v>
      </c>
      <c r="B86">
        <v>4</v>
      </c>
    </row>
    <row r="87" spans="1:2" x14ac:dyDescent="0.35">
      <c r="A87" s="10">
        <v>45275</v>
      </c>
      <c r="B87">
        <v>4</v>
      </c>
    </row>
    <row r="88" spans="1:2" x14ac:dyDescent="0.35">
      <c r="A88" s="10">
        <v>45275</v>
      </c>
      <c r="B88">
        <v>4</v>
      </c>
    </row>
    <row r="89" spans="1:2" x14ac:dyDescent="0.35">
      <c r="A89" s="10">
        <v>45275</v>
      </c>
      <c r="B89">
        <v>4</v>
      </c>
    </row>
    <row r="90" spans="1:2" x14ac:dyDescent="0.35">
      <c r="A90" s="10">
        <v>45278</v>
      </c>
      <c r="B90">
        <v>5</v>
      </c>
    </row>
    <row r="91" spans="1:2" x14ac:dyDescent="0.35">
      <c r="A91" s="10">
        <v>45278</v>
      </c>
      <c r="B91">
        <v>5</v>
      </c>
    </row>
    <row r="92" spans="1:2" x14ac:dyDescent="0.35">
      <c r="A92" s="10">
        <v>45278</v>
      </c>
      <c r="B92">
        <v>5</v>
      </c>
    </row>
    <row r="93" spans="1:2" x14ac:dyDescent="0.35">
      <c r="A93" s="10">
        <v>45283</v>
      </c>
      <c r="B93">
        <v>4</v>
      </c>
    </row>
    <row r="94" spans="1:2" x14ac:dyDescent="0.35">
      <c r="A94" s="10">
        <v>45284</v>
      </c>
      <c r="B94">
        <v>4</v>
      </c>
    </row>
    <row r="95" spans="1:2" x14ac:dyDescent="0.35">
      <c r="A95" s="10">
        <v>45287</v>
      </c>
      <c r="B95">
        <v>4</v>
      </c>
    </row>
    <row r="96" spans="1:2" x14ac:dyDescent="0.35">
      <c r="A96" s="10">
        <v>45291</v>
      </c>
      <c r="B96">
        <v>4</v>
      </c>
    </row>
    <row r="97" spans="1:2" x14ac:dyDescent="0.35">
      <c r="A97" s="10">
        <v>45291</v>
      </c>
      <c r="B97">
        <v>4</v>
      </c>
    </row>
    <row r="98" spans="1:2" x14ac:dyDescent="0.35">
      <c r="A98" s="10">
        <v>45291</v>
      </c>
      <c r="B98">
        <v>5</v>
      </c>
    </row>
    <row r="99" spans="1:2" x14ac:dyDescent="0.35">
      <c r="A99" s="10">
        <v>45291</v>
      </c>
      <c r="B99">
        <v>5</v>
      </c>
    </row>
    <row r="100" spans="1:2" x14ac:dyDescent="0.35">
      <c r="A100" s="10">
        <v>45295</v>
      </c>
      <c r="B100">
        <v>4</v>
      </c>
    </row>
    <row r="101" spans="1:2" x14ac:dyDescent="0.35">
      <c r="A101" s="10">
        <v>45295</v>
      </c>
      <c r="B101">
        <v>4</v>
      </c>
    </row>
    <row r="102" spans="1:2" x14ac:dyDescent="0.35">
      <c r="A102" s="10">
        <v>45295</v>
      </c>
      <c r="B102">
        <v>4</v>
      </c>
    </row>
    <row r="103" spans="1:2" x14ac:dyDescent="0.35">
      <c r="A103" s="10">
        <v>45296</v>
      </c>
      <c r="B103">
        <v>4</v>
      </c>
    </row>
    <row r="104" spans="1:2" x14ac:dyDescent="0.35">
      <c r="A104" s="10">
        <v>45300</v>
      </c>
      <c r="B104">
        <v>4</v>
      </c>
    </row>
    <row r="105" spans="1:2" x14ac:dyDescent="0.35">
      <c r="A105" s="10">
        <v>45309</v>
      </c>
      <c r="B105">
        <v>5</v>
      </c>
    </row>
    <row r="106" spans="1:2" x14ac:dyDescent="0.35">
      <c r="A106" s="10">
        <v>45317</v>
      </c>
      <c r="B106">
        <v>3</v>
      </c>
    </row>
    <row r="107" spans="1:2" x14ac:dyDescent="0.35">
      <c r="A107" s="10">
        <v>45337</v>
      </c>
      <c r="B107">
        <v>4</v>
      </c>
    </row>
    <row r="108" spans="1:2" x14ac:dyDescent="0.35">
      <c r="A108" s="10">
        <v>45353</v>
      </c>
      <c r="B108">
        <v>2</v>
      </c>
    </row>
    <row r="109" spans="1:2" x14ac:dyDescent="0.35">
      <c r="A109" s="10">
        <v>45353</v>
      </c>
      <c r="B109">
        <v>4</v>
      </c>
    </row>
    <row r="110" spans="1:2" x14ac:dyDescent="0.35">
      <c r="A110" s="10">
        <v>45353</v>
      </c>
      <c r="B110">
        <v>4</v>
      </c>
    </row>
    <row r="111" spans="1:2" x14ac:dyDescent="0.35">
      <c r="A111" s="10">
        <v>45382</v>
      </c>
      <c r="B111">
        <v>5</v>
      </c>
    </row>
    <row r="112" spans="1:2" x14ac:dyDescent="0.35">
      <c r="A112" s="10">
        <v>45391</v>
      </c>
      <c r="B112">
        <v>4</v>
      </c>
    </row>
    <row r="113" spans="1:2" x14ac:dyDescent="0.35">
      <c r="A113" s="10">
        <v>45418</v>
      </c>
      <c r="B113">
        <v>3</v>
      </c>
    </row>
    <row r="114" spans="1:2" x14ac:dyDescent="0.35">
      <c r="A114" s="10">
        <v>45535</v>
      </c>
      <c r="B114">
        <v>5</v>
      </c>
    </row>
    <row r="115" spans="1:2" x14ac:dyDescent="0.35">
      <c r="A115" s="10">
        <v>45595</v>
      </c>
      <c r="B115">
        <v>5</v>
      </c>
    </row>
    <row r="116" spans="1:2" x14ac:dyDescent="0.35">
      <c r="A116" s="10">
        <v>45638</v>
      </c>
      <c r="B116">
        <v>4</v>
      </c>
    </row>
    <row r="117" spans="1:2" x14ac:dyDescent="0.35">
      <c r="A117" s="10">
        <v>45680</v>
      </c>
      <c r="B117">
        <v>4</v>
      </c>
    </row>
    <row r="118" spans="1:2" x14ac:dyDescent="0.35">
      <c r="A118" s="10">
        <v>45702</v>
      </c>
      <c r="B118">
        <v>4</v>
      </c>
    </row>
    <row r="119" spans="1:2" x14ac:dyDescent="0.35">
      <c r="A119" s="10">
        <v>45702</v>
      </c>
      <c r="B119">
        <v>3</v>
      </c>
    </row>
    <row r="120" spans="1:2" x14ac:dyDescent="0.35">
      <c r="A120" s="10">
        <v>45716</v>
      </c>
      <c r="B12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F2754-F6F2-488D-B2DE-A81AFDBE2B5F}">
  <dimension ref="A1:E53"/>
  <sheetViews>
    <sheetView workbookViewId="0">
      <selection activeCell="D47" sqref="D47"/>
    </sheetView>
  </sheetViews>
  <sheetFormatPr defaultRowHeight="14.5" x14ac:dyDescent="0.35"/>
  <cols>
    <col min="1" max="1" width="36.26953125" bestFit="1" customWidth="1"/>
    <col min="2" max="2" width="19.08984375" bestFit="1" customWidth="1"/>
    <col min="3" max="3" width="41" bestFit="1" customWidth="1"/>
    <col min="4" max="4" width="37.36328125" bestFit="1" customWidth="1"/>
    <col min="5" max="6" width="34.08984375" bestFit="1" customWidth="1"/>
  </cols>
  <sheetData>
    <row r="1" spans="1:5" x14ac:dyDescent="0.35">
      <c r="A1" s="13" t="s">
        <v>40</v>
      </c>
      <c r="B1" t="s">
        <v>17</v>
      </c>
      <c r="C1" t="s">
        <v>43</v>
      </c>
      <c r="D1" t="s">
        <v>44</v>
      </c>
      <c r="E1" t="s">
        <v>45</v>
      </c>
    </row>
    <row r="2" spans="1:5" x14ac:dyDescent="0.35">
      <c r="A2" s="8">
        <v>2016</v>
      </c>
      <c r="B2">
        <v>16.75</v>
      </c>
      <c r="C2">
        <v>0</v>
      </c>
      <c r="D2">
        <v>0</v>
      </c>
      <c r="E2">
        <v>0</v>
      </c>
    </row>
    <row r="3" spans="1:5" x14ac:dyDescent="0.35">
      <c r="A3" s="14" t="s">
        <v>35</v>
      </c>
      <c r="B3">
        <v>0</v>
      </c>
      <c r="C3">
        <v>0</v>
      </c>
      <c r="D3">
        <v>0</v>
      </c>
      <c r="E3">
        <v>0</v>
      </c>
    </row>
    <row r="4" spans="1:5" x14ac:dyDescent="0.35">
      <c r="A4" s="14" t="s">
        <v>36</v>
      </c>
      <c r="B4">
        <v>3</v>
      </c>
      <c r="C4">
        <v>0</v>
      </c>
      <c r="D4">
        <v>0</v>
      </c>
      <c r="E4">
        <v>0</v>
      </c>
    </row>
    <row r="5" spans="1:5" x14ac:dyDescent="0.35">
      <c r="A5" s="14" t="s">
        <v>34</v>
      </c>
      <c r="B5">
        <v>0</v>
      </c>
      <c r="C5">
        <v>0</v>
      </c>
      <c r="D5">
        <v>0</v>
      </c>
      <c r="E5">
        <v>0</v>
      </c>
    </row>
    <row r="6" spans="1:5" x14ac:dyDescent="0.35">
      <c r="A6" s="14" t="s">
        <v>33</v>
      </c>
      <c r="B6">
        <v>13.75</v>
      </c>
      <c r="C6">
        <v>0</v>
      </c>
      <c r="D6">
        <v>0</v>
      </c>
      <c r="E6">
        <v>0</v>
      </c>
    </row>
    <row r="7" spans="1:5" x14ac:dyDescent="0.35">
      <c r="A7" s="8">
        <v>2017</v>
      </c>
      <c r="B7">
        <v>24.15</v>
      </c>
      <c r="C7">
        <v>0</v>
      </c>
      <c r="D7">
        <v>0</v>
      </c>
      <c r="E7">
        <v>0</v>
      </c>
    </row>
    <row r="8" spans="1:5" x14ac:dyDescent="0.35">
      <c r="A8" s="14" t="s">
        <v>35</v>
      </c>
      <c r="B8">
        <v>1.5</v>
      </c>
      <c r="C8">
        <v>0</v>
      </c>
      <c r="D8">
        <v>0</v>
      </c>
      <c r="E8">
        <v>0</v>
      </c>
    </row>
    <row r="9" spans="1:5" x14ac:dyDescent="0.35">
      <c r="A9" s="14" t="s">
        <v>36</v>
      </c>
      <c r="B9">
        <v>6.1</v>
      </c>
      <c r="C9">
        <v>0</v>
      </c>
      <c r="D9">
        <v>0</v>
      </c>
      <c r="E9">
        <v>0</v>
      </c>
    </row>
    <row r="10" spans="1:5" x14ac:dyDescent="0.35">
      <c r="A10" s="14" t="s">
        <v>34</v>
      </c>
      <c r="B10">
        <v>0</v>
      </c>
      <c r="C10">
        <v>0</v>
      </c>
      <c r="D10">
        <v>0</v>
      </c>
      <c r="E10">
        <v>0</v>
      </c>
    </row>
    <row r="11" spans="1:5" x14ac:dyDescent="0.35">
      <c r="A11" s="14" t="s">
        <v>33</v>
      </c>
      <c r="B11">
        <v>16.55</v>
      </c>
      <c r="C11">
        <v>0</v>
      </c>
      <c r="D11">
        <v>0</v>
      </c>
      <c r="E11">
        <v>0</v>
      </c>
    </row>
    <row r="12" spans="1:5" x14ac:dyDescent="0.35">
      <c r="A12" s="8">
        <v>2018</v>
      </c>
      <c r="B12">
        <v>97.6</v>
      </c>
      <c r="C12">
        <v>2</v>
      </c>
      <c r="D12">
        <v>1</v>
      </c>
      <c r="E12">
        <v>0</v>
      </c>
    </row>
    <row r="13" spans="1:5" x14ac:dyDescent="0.35">
      <c r="A13" s="14" t="s">
        <v>35</v>
      </c>
      <c r="B13">
        <v>0</v>
      </c>
      <c r="C13">
        <v>0</v>
      </c>
      <c r="D13">
        <v>0</v>
      </c>
      <c r="E13">
        <v>0</v>
      </c>
    </row>
    <row r="14" spans="1:5" x14ac:dyDescent="0.35">
      <c r="A14" s="14" t="s">
        <v>36</v>
      </c>
      <c r="B14">
        <v>11.65</v>
      </c>
      <c r="C14">
        <v>0</v>
      </c>
      <c r="D14">
        <v>0</v>
      </c>
      <c r="E14">
        <v>0</v>
      </c>
    </row>
    <row r="15" spans="1:5" x14ac:dyDescent="0.35">
      <c r="A15" s="14" t="s">
        <v>34</v>
      </c>
      <c r="B15">
        <v>2.95</v>
      </c>
      <c r="C15">
        <v>0</v>
      </c>
      <c r="D15">
        <v>0</v>
      </c>
      <c r="E15">
        <v>0</v>
      </c>
    </row>
    <row r="16" spans="1:5" x14ac:dyDescent="0.35">
      <c r="A16" s="14" t="s">
        <v>33</v>
      </c>
      <c r="B16">
        <v>83</v>
      </c>
      <c r="C16">
        <v>2</v>
      </c>
      <c r="D16">
        <v>1</v>
      </c>
      <c r="E16">
        <v>0</v>
      </c>
    </row>
    <row r="17" spans="1:5" x14ac:dyDescent="0.35">
      <c r="A17" s="8">
        <v>2019</v>
      </c>
      <c r="B17">
        <v>193.2</v>
      </c>
      <c r="C17">
        <v>10</v>
      </c>
      <c r="D17">
        <v>0</v>
      </c>
      <c r="E17">
        <v>0</v>
      </c>
    </row>
    <row r="18" spans="1:5" x14ac:dyDescent="0.35">
      <c r="A18" s="14" t="s">
        <v>35</v>
      </c>
      <c r="B18">
        <v>107.8</v>
      </c>
      <c r="C18">
        <v>1</v>
      </c>
      <c r="D18">
        <v>0</v>
      </c>
      <c r="E18">
        <v>0</v>
      </c>
    </row>
    <row r="19" spans="1:5" x14ac:dyDescent="0.35">
      <c r="A19" s="14" t="s">
        <v>36</v>
      </c>
      <c r="B19">
        <v>7</v>
      </c>
      <c r="C19">
        <v>0</v>
      </c>
      <c r="D19">
        <v>0</v>
      </c>
      <c r="E19">
        <v>0</v>
      </c>
    </row>
    <row r="20" spans="1:5" x14ac:dyDescent="0.35">
      <c r="A20" s="14" t="s">
        <v>34</v>
      </c>
      <c r="B20">
        <v>15.9</v>
      </c>
      <c r="C20">
        <v>3</v>
      </c>
      <c r="D20">
        <v>0</v>
      </c>
      <c r="E20">
        <v>0</v>
      </c>
    </row>
    <row r="21" spans="1:5" x14ac:dyDescent="0.35">
      <c r="A21" s="14" t="s">
        <v>33</v>
      </c>
      <c r="B21">
        <v>62.5</v>
      </c>
      <c r="C21">
        <v>6</v>
      </c>
      <c r="D21">
        <v>0</v>
      </c>
      <c r="E21">
        <v>0</v>
      </c>
    </row>
    <row r="22" spans="1:5" x14ac:dyDescent="0.35">
      <c r="A22" s="8">
        <v>2020</v>
      </c>
      <c r="B22">
        <v>356.65</v>
      </c>
      <c r="C22">
        <v>18</v>
      </c>
      <c r="D22">
        <v>2</v>
      </c>
      <c r="E22">
        <v>0</v>
      </c>
    </row>
    <row r="23" spans="1:5" x14ac:dyDescent="0.35">
      <c r="A23" s="14" t="s">
        <v>35</v>
      </c>
      <c r="B23">
        <v>215.85000000000002</v>
      </c>
      <c r="C23">
        <v>9</v>
      </c>
      <c r="D23">
        <v>0</v>
      </c>
      <c r="E23">
        <v>0</v>
      </c>
    </row>
    <row r="24" spans="1:5" x14ac:dyDescent="0.35">
      <c r="A24" s="14" t="s">
        <v>36</v>
      </c>
      <c r="B24">
        <v>41.7</v>
      </c>
      <c r="C24">
        <v>2</v>
      </c>
      <c r="D24">
        <v>0</v>
      </c>
      <c r="E24">
        <v>0</v>
      </c>
    </row>
    <row r="25" spans="1:5" x14ac:dyDescent="0.35">
      <c r="A25" s="14" t="s">
        <v>34</v>
      </c>
      <c r="B25">
        <v>24.65</v>
      </c>
      <c r="C25">
        <v>4</v>
      </c>
      <c r="D25">
        <v>2</v>
      </c>
      <c r="E25">
        <v>0</v>
      </c>
    </row>
    <row r="26" spans="1:5" x14ac:dyDescent="0.35">
      <c r="A26" s="14" t="s">
        <v>33</v>
      </c>
      <c r="B26">
        <v>74.45</v>
      </c>
      <c r="C26">
        <v>3</v>
      </c>
      <c r="D26">
        <v>0</v>
      </c>
      <c r="E26">
        <v>0</v>
      </c>
    </row>
    <row r="27" spans="1:5" x14ac:dyDescent="0.35">
      <c r="A27" s="8">
        <v>2021</v>
      </c>
      <c r="B27">
        <v>258.45000000000005</v>
      </c>
      <c r="C27">
        <v>20</v>
      </c>
      <c r="D27">
        <v>1</v>
      </c>
      <c r="E27">
        <v>0</v>
      </c>
    </row>
    <row r="28" spans="1:5" x14ac:dyDescent="0.35">
      <c r="A28" s="14" t="s">
        <v>35</v>
      </c>
      <c r="B28">
        <v>132.95000000000002</v>
      </c>
      <c r="C28">
        <v>0</v>
      </c>
      <c r="D28">
        <v>0</v>
      </c>
      <c r="E28">
        <v>0</v>
      </c>
    </row>
    <row r="29" spans="1:5" x14ac:dyDescent="0.35">
      <c r="A29" s="14" t="s">
        <v>36</v>
      </c>
      <c r="B29">
        <v>13.1</v>
      </c>
      <c r="C29">
        <v>1</v>
      </c>
      <c r="D29">
        <v>0</v>
      </c>
      <c r="E29">
        <v>0</v>
      </c>
    </row>
    <row r="30" spans="1:5" x14ac:dyDescent="0.35">
      <c r="A30" s="14" t="s">
        <v>34</v>
      </c>
      <c r="B30">
        <v>26.05</v>
      </c>
      <c r="C30">
        <v>6</v>
      </c>
      <c r="D30">
        <v>0</v>
      </c>
      <c r="E30">
        <v>0</v>
      </c>
    </row>
    <row r="31" spans="1:5" x14ac:dyDescent="0.35">
      <c r="A31" s="14" t="s">
        <v>33</v>
      </c>
      <c r="B31">
        <v>86.35</v>
      </c>
      <c r="C31">
        <v>13</v>
      </c>
      <c r="D31">
        <v>1</v>
      </c>
      <c r="E31">
        <v>0</v>
      </c>
    </row>
    <row r="32" spans="1:5" x14ac:dyDescent="0.35">
      <c r="A32" s="8">
        <v>2022</v>
      </c>
      <c r="B32">
        <v>187.1</v>
      </c>
      <c r="C32">
        <v>4</v>
      </c>
      <c r="D32">
        <v>0</v>
      </c>
      <c r="E32">
        <v>0</v>
      </c>
    </row>
    <row r="33" spans="1:5" x14ac:dyDescent="0.35">
      <c r="A33" s="14" t="s">
        <v>35</v>
      </c>
      <c r="B33">
        <v>102.5</v>
      </c>
      <c r="C33">
        <v>1</v>
      </c>
      <c r="D33">
        <v>0</v>
      </c>
      <c r="E33">
        <v>0</v>
      </c>
    </row>
    <row r="34" spans="1:5" x14ac:dyDescent="0.35">
      <c r="A34" s="14" t="s">
        <v>36</v>
      </c>
      <c r="B34">
        <v>8.5500000000000007</v>
      </c>
      <c r="C34">
        <v>0</v>
      </c>
      <c r="D34">
        <v>0</v>
      </c>
      <c r="E34">
        <v>0</v>
      </c>
    </row>
    <row r="35" spans="1:5" x14ac:dyDescent="0.35">
      <c r="A35" s="14" t="s">
        <v>34</v>
      </c>
      <c r="B35">
        <v>22.2</v>
      </c>
      <c r="C35">
        <v>1</v>
      </c>
      <c r="D35">
        <v>0</v>
      </c>
      <c r="E35">
        <v>0</v>
      </c>
    </row>
    <row r="36" spans="1:5" x14ac:dyDescent="0.35">
      <c r="A36" s="14" t="s">
        <v>33</v>
      </c>
      <c r="B36">
        <v>53.85</v>
      </c>
      <c r="C36">
        <v>2</v>
      </c>
      <c r="D36">
        <v>0</v>
      </c>
      <c r="E36">
        <v>0</v>
      </c>
    </row>
    <row r="37" spans="1:5" x14ac:dyDescent="0.35">
      <c r="A37" s="8">
        <v>2023</v>
      </c>
      <c r="B37">
        <v>1042.8</v>
      </c>
      <c r="C37">
        <v>35</v>
      </c>
      <c r="D37">
        <v>5</v>
      </c>
      <c r="E37">
        <v>0</v>
      </c>
    </row>
    <row r="38" spans="1:5" x14ac:dyDescent="0.35">
      <c r="A38" s="14" t="s">
        <v>35</v>
      </c>
      <c r="B38">
        <v>700.59999999999991</v>
      </c>
      <c r="C38">
        <v>5</v>
      </c>
      <c r="D38">
        <v>0</v>
      </c>
      <c r="E38">
        <v>0</v>
      </c>
    </row>
    <row r="39" spans="1:5" x14ac:dyDescent="0.35">
      <c r="A39" s="14" t="s">
        <v>36</v>
      </c>
      <c r="B39">
        <v>130.19999999999999</v>
      </c>
      <c r="C39">
        <v>4</v>
      </c>
      <c r="D39">
        <v>5</v>
      </c>
      <c r="E39">
        <v>0</v>
      </c>
    </row>
    <row r="40" spans="1:5" x14ac:dyDescent="0.35">
      <c r="A40" s="14" t="s">
        <v>34</v>
      </c>
      <c r="B40">
        <v>18.7</v>
      </c>
      <c r="C40">
        <v>1</v>
      </c>
      <c r="D40">
        <v>0</v>
      </c>
      <c r="E40">
        <v>0</v>
      </c>
    </row>
    <row r="41" spans="1:5" x14ac:dyDescent="0.35">
      <c r="A41" s="14" t="s">
        <v>33</v>
      </c>
      <c r="B41">
        <v>193.3</v>
      </c>
      <c r="C41">
        <v>25</v>
      </c>
      <c r="D41">
        <v>0</v>
      </c>
      <c r="E41">
        <v>0</v>
      </c>
    </row>
    <row r="42" spans="1:5" x14ac:dyDescent="0.35">
      <c r="A42" s="8">
        <v>2024</v>
      </c>
      <c r="B42">
        <v>518</v>
      </c>
      <c r="C42">
        <v>17</v>
      </c>
      <c r="D42">
        <v>0</v>
      </c>
      <c r="E42">
        <v>0</v>
      </c>
    </row>
    <row r="43" spans="1:5" x14ac:dyDescent="0.35">
      <c r="A43" s="14" t="s">
        <v>35</v>
      </c>
      <c r="B43">
        <v>216.10000000000002</v>
      </c>
      <c r="C43">
        <v>3</v>
      </c>
      <c r="D43">
        <v>0</v>
      </c>
      <c r="E43">
        <v>0</v>
      </c>
    </row>
    <row r="44" spans="1:5" x14ac:dyDescent="0.35">
      <c r="A44" s="14" t="s">
        <v>36</v>
      </c>
      <c r="B44">
        <v>40.85</v>
      </c>
      <c r="C44">
        <v>1</v>
      </c>
      <c r="D44">
        <v>0</v>
      </c>
      <c r="E44">
        <v>0</v>
      </c>
    </row>
    <row r="45" spans="1:5" x14ac:dyDescent="0.35">
      <c r="A45" s="14" t="s">
        <v>34</v>
      </c>
      <c r="B45">
        <v>85.7</v>
      </c>
      <c r="C45">
        <v>4</v>
      </c>
      <c r="D45">
        <v>0</v>
      </c>
      <c r="E45">
        <v>0</v>
      </c>
    </row>
    <row r="46" spans="1:5" x14ac:dyDescent="0.35">
      <c r="A46" s="14" t="s">
        <v>33</v>
      </c>
      <c r="B46">
        <v>175.35</v>
      </c>
      <c r="C46">
        <v>9</v>
      </c>
      <c r="D46">
        <v>0</v>
      </c>
      <c r="E46">
        <v>0</v>
      </c>
    </row>
    <row r="47" spans="1:5" x14ac:dyDescent="0.35">
      <c r="A47" s="8">
        <v>2025</v>
      </c>
      <c r="B47">
        <v>128.35000000000002</v>
      </c>
      <c r="C47">
        <v>3</v>
      </c>
      <c r="D47">
        <v>1</v>
      </c>
      <c r="E47">
        <v>0</v>
      </c>
    </row>
    <row r="48" spans="1:5" x14ac:dyDescent="0.35">
      <c r="A48" s="14" t="s">
        <v>35</v>
      </c>
      <c r="B48">
        <v>30.45</v>
      </c>
      <c r="C48">
        <v>0</v>
      </c>
      <c r="D48">
        <v>0</v>
      </c>
      <c r="E48">
        <v>0</v>
      </c>
    </row>
    <row r="49" spans="1:5" x14ac:dyDescent="0.35">
      <c r="A49" s="14" t="s">
        <v>34</v>
      </c>
      <c r="B49">
        <v>39</v>
      </c>
      <c r="C49">
        <v>0</v>
      </c>
      <c r="D49">
        <v>0</v>
      </c>
      <c r="E49">
        <v>0</v>
      </c>
    </row>
    <row r="50" spans="1:5" x14ac:dyDescent="0.35">
      <c r="A50" s="14" t="s">
        <v>33</v>
      </c>
      <c r="B50">
        <v>58.900000000000006</v>
      </c>
      <c r="C50">
        <v>3</v>
      </c>
      <c r="D50">
        <v>1</v>
      </c>
      <c r="E50">
        <v>0</v>
      </c>
    </row>
    <row r="51" spans="1:5" x14ac:dyDescent="0.35">
      <c r="A51" s="8" t="s">
        <v>41</v>
      </c>
    </row>
    <row r="52" spans="1:5" x14ac:dyDescent="0.35">
      <c r="A52" s="14" t="s">
        <v>41</v>
      </c>
    </row>
    <row r="53" spans="1:5" x14ac:dyDescent="0.35">
      <c r="A53" s="8" t="s">
        <v>42</v>
      </c>
      <c r="B53">
        <v>2823.0499999999997</v>
      </c>
      <c r="C53">
        <v>109</v>
      </c>
      <c r="D53">
        <v>10</v>
      </c>
      <c r="E5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Agg Types w Bins and Years</vt:lpstr>
      <vt:lpstr>Aggression Types w Bins</vt:lpstr>
      <vt:lpstr>Aggression Types per 100 Hours</vt:lpstr>
      <vt:lpstr>Total Aggression Per 100 Hours</vt:lpstr>
      <vt:lpstr>Original Data</vt:lpstr>
      <vt:lpstr>Aggression Scores</vt:lpstr>
      <vt:lpstr>Pivot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Anderson</dc:creator>
  <cp:lastModifiedBy>Holly Anderson</cp:lastModifiedBy>
  <dcterms:created xsi:type="dcterms:W3CDTF">2025-06-09T20:04:28Z</dcterms:created>
  <dcterms:modified xsi:type="dcterms:W3CDTF">2025-06-13T18:38:08Z</dcterms:modified>
</cp:coreProperties>
</file>